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Usuario1\Documents\Tetlanohcan\Aditorias 2025 OFS\10 Analisis para Hector en Enero 2026\"/>
    </mc:Choice>
  </mc:AlternateContent>
  <xr:revisionPtr revIDLastSave="0" documentId="13_ncr:1_{2D5C8A70-084D-46CE-9317-D21F449FA6D5}" xr6:coauthVersionLast="47" xr6:coauthVersionMax="47" xr10:uidLastSave="{00000000-0000-0000-0000-000000000000}"/>
  <bookViews>
    <workbookView xWindow="-108" yWindow="-108" windowWidth="23256" windowHeight="12456" tabRatio="814" activeTab="6" xr2:uid="{C45DF843-EEA1-4210-8C6D-6A65B4889662}"/>
  </bookViews>
  <sheets>
    <sheet name="3 Bienes muebles EDO BUENO" sheetId="3" r:id="rId1"/>
    <sheet name="4 Bienes muebles P BAJA " sheetId="4" r:id="rId2"/>
    <sheet name="3 Bienes Comodato" sheetId="8" r:id="rId3"/>
    <sheet name="Hoja3" sheetId="7" r:id="rId4"/>
    <sheet name="5 Vehículo Buen Estado" sheetId="5" r:id="rId5"/>
    <sheet name="6 Vehículos en mal estado" sheetId="6" r:id="rId6"/>
    <sheet name="RESUMEN" sheetId="9" r:id="rId7"/>
    <sheet name="Hoja4" sheetId="10" r:id="rId8"/>
  </sheets>
  <externalReferences>
    <externalReference r:id="rId9"/>
    <externalReference r:id="rId10"/>
  </externalReferences>
  <definedNames>
    <definedName name="_xlnm._FilterDatabase" localSheetId="0" hidden="1">'3 Bienes muebles EDO BUENO'!$B$8:$AC$878</definedName>
    <definedName name="_xlnm._FilterDatabase" localSheetId="1" hidden="1">'4 Bienes muebles P BAJA '!$B$8:$AC$388</definedName>
    <definedName name="_xlnm.Print_Area" localSheetId="0">'3 Bienes muebles EDO BUENO'!$B$1:$AC$898</definedName>
    <definedName name="_xlnm.Print_Area" localSheetId="1">'4 Bienes muebles P BAJA '!$B$2:$AC$422</definedName>
    <definedName name="_xlnm.Print_Area" localSheetId="4">'5 Vehículo Buen Estado'!$B$1:$AB$31</definedName>
    <definedName name="_xlnm.Print_Area" localSheetId="5">'6 Vehículos en mal estado'!$A$1:$AB$28</definedName>
    <definedName name="_xlnm.Print_Titles" localSheetId="2">'3 Bienes Comodato'!$2:$9</definedName>
    <definedName name="_xlnm.Print_Titles" localSheetId="0">'3 Bienes muebles EDO BUENO'!$2:$9</definedName>
    <definedName name="_xlnm.Print_Titles" localSheetId="1">'4 Bienes muebles P BAJA '!$2:$9</definedName>
    <definedName name="_xlnm.Print_Titles" localSheetId="4">'5 Vehículo Buen Estado'!$1:$8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7" i="4" l="1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AA407" i="4"/>
  <c r="AB407" i="4"/>
  <c r="AC407" i="4"/>
  <c r="D407" i="4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R884" i="3"/>
  <c r="S884" i="3"/>
  <c r="T884" i="3"/>
  <c r="U884" i="3"/>
  <c r="V884" i="3"/>
  <c r="W884" i="3"/>
  <c r="X884" i="3"/>
  <c r="Y884" i="3"/>
  <c r="Z884" i="3"/>
  <c r="AA884" i="3"/>
  <c r="AB884" i="3"/>
  <c r="D884" i="3"/>
  <c r="C884" i="3"/>
  <c r="B884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R879" i="3"/>
  <c r="S879" i="3"/>
  <c r="T879" i="3"/>
  <c r="U879" i="3"/>
  <c r="V879" i="3"/>
  <c r="W879" i="3"/>
  <c r="X879" i="3"/>
  <c r="Y879" i="3"/>
  <c r="Z879" i="3"/>
  <c r="AA879" i="3"/>
  <c r="AB879" i="3"/>
  <c r="AC879" i="3"/>
  <c r="AC884" i="3" s="1"/>
  <c r="D879" i="3"/>
  <c r="B879" i="3"/>
  <c r="B835" i="3"/>
  <c r="B20" i="5"/>
  <c r="B18" i="6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R778" i="3"/>
  <c r="S778" i="3"/>
  <c r="T778" i="3"/>
  <c r="U778" i="3"/>
  <c r="V778" i="3"/>
  <c r="W778" i="3"/>
  <c r="X778" i="3"/>
  <c r="Y778" i="3"/>
  <c r="Z778" i="3"/>
  <c r="AA778" i="3"/>
  <c r="AB778" i="3"/>
  <c r="AC778" i="3"/>
  <c r="D778" i="3"/>
  <c r="B778" i="3"/>
  <c r="D19" i="9" l="1"/>
  <c r="D13" i="9"/>
  <c r="B164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W164" i="8"/>
  <c r="X164" i="8"/>
  <c r="Y164" i="8"/>
  <c r="Z164" i="8"/>
  <c r="AA164" i="8"/>
  <c r="AB164" i="8"/>
  <c r="AB251" i="8" s="1"/>
  <c r="AC164" i="8"/>
  <c r="B185" i="8"/>
  <c r="D185" i="8"/>
  <c r="E185" i="8"/>
  <c r="F185" i="8"/>
  <c r="G185" i="8"/>
  <c r="H185" i="8"/>
  <c r="I185" i="8"/>
  <c r="J185" i="8"/>
  <c r="K185" i="8"/>
  <c r="L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B195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W195" i="8"/>
  <c r="X195" i="8"/>
  <c r="Y195" i="8"/>
  <c r="Z195" i="8"/>
  <c r="AA195" i="8"/>
  <c r="AB195" i="8"/>
  <c r="AC195" i="8"/>
  <c r="I251" i="8"/>
  <c r="AC835" i="3"/>
  <c r="AB835" i="3"/>
  <c r="AA835" i="3"/>
  <c r="Z835" i="3"/>
  <c r="Y835" i="3"/>
  <c r="X835" i="3"/>
  <c r="W835" i="3"/>
  <c r="V835" i="3"/>
  <c r="U835" i="3"/>
  <c r="T835" i="3"/>
  <c r="S835" i="3"/>
  <c r="R835" i="3"/>
  <c r="Q835" i="3"/>
  <c r="P835" i="3"/>
  <c r="O835" i="3"/>
  <c r="N835" i="3"/>
  <c r="M835" i="3"/>
  <c r="L835" i="3"/>
  <c r="K835" i="3"/>
  <c r="J835" i="3"/>
  <c r="I835" i="3"/>
  <c r="H835" i="3"/>
  <c r="G835" i="3"/>
  <c r="F835" i="3"/>
  <c r="E835" i="3"/>
  <c r="D835" i="3"/>
  <c r="Y251" i="8" l="1"/>
  <c r="Q251" i="8"/>
  <c r="U251" i="8"/>
  <c r="M251" i="8"/>
  <c r="E251" i="8"/>
  <c r="X251" i="8"/>
  <c r="T251" i="8"/>
  <c r="P251" i="8"/>
  <c r="L251" i="8"/>
  <c r="H251" i="8"/>
  <c r="D251" i="8"/>
  <c r="AC251" i="8"/>
  <c r="AA251" i="8"/>
  <c r="W251" i="8"/>
  <c r="S251" i="8"/>
  <c r="O251" i="8"/>
  <c r="K251" i="8"/>
  <c r="G251" i="8"/>
  <c r="B251" i="8"/>
  <c r="Z251" i="8"/>
  <c r="V251" i="8"/>
  <c r="R251" i="8"/>
  <c r="N251" i="8"/>
  <c r="J251" i="8"/>
  <c r="F251" i="8"/>
  <c r="AC805" i="3"/>
  <c r="AB805" i="3"/>
  <c r="AA805" i="3"/>
  <c r="Z805" i="3"/>
  <c r="Y805" i="3"/>
  <c r="X805" i="3"/>
  <c r="W805" i="3"/>
  <c r="V805" i="3"/>
  <c r="U805" i="3"/>
  <c r="T805" i="3"/>
  <c r="S805" i="3"/>
  <c r="R805" i="3"/>
  <c r="Q805" i="3"/>
  <c r="P805" i="3"/>
  <c r="O805" i="3"/>
  <c r="N805" i="3"/>
  <c r="M805" i="3"/>
  <c r="L805" i="3"/>
  <c r="K805" i="3"/>
  <c r="J805" i="3"/>
  <c r="I805" i="3"/>
  <c r="H805" i="3"/>
  <c r="G805" i="3"/>
  <c r="F805" i="3"/>
  <c r="E805" i="3"/>
  <c r="D805" i="3"/>
  <c r="B805" i="3"/>
  <c r="AC383" i="4" l="1"/>
  <c r="AB383" i="4"/>
  <c r="AA383" i="4"/>
  <c r="Z383" i="4"/>
  <c r="Y383" i="4"/>
  <c r="X383" i="4"/>
  <c r="W383" i="4"/>
  <c r="V383" i="4"/>
  <c r="U383" i="4"/>
  <c r="T383" i="4"/>
  <c r="S383" i="4"/>
  <c r="R383" i="4"/>
  <c r="Q383" i="4"/>
  <c r="P383" i="4"/>
  <c r="O383" i="4"/>
  <c r="N383" i="4"/>
  <c r="M383" i="4"/>
  <c r="L383" i="4"/>
  <c r="K383" i="4"/>
  <c r="J383" i="4"/>
  <c r="I383" i="4"/>
  <c r="H383" i="4"/>
  <c r="G383" i="4"/>
  <c r="F383" i="4"/>
  <c r="E383" i="4"/>
  <c r="D383" i="4"/>
  <c r="B383" i="4"/>
  <c r="AC771" i="3"/>
  <c r="AB771" i="3"/>
  <c r="AA771" i="3"/>
  <c r="Z771" i="3"/>
  <c r="Y771" i="3"/>
  <c r="X771" i="3"/>
  <c r="W771" i="3"/>
  <c r="V771" i="3"/>
  <c r="U771" i="3"/>
  <c r="T771" i="3"/>
  <c r="S771" i="3"/>
  <c r="R771" i="3"/>
  <c r="Q771" i="3"/>
  <c r="P771" i="3"/>
  <c r="O771" i="3"/>
  <c r="N771" i="3"/>
  <c r="M771" i="3"/>
  <c r="L771" i="3"/>
  <c r="K771" i="3"/>
  <c r="J771" i="3"/>
  <c r="I771" i="3"/>
  <c r="H771" i="3"/>
  <c r="G771" i="3"/>
  <c r="F771" i="3"/>
  <c r="E771" i="3"/>
  <c r="D771" i="3"/>
  <c r="B771" i="3"/>
  <c r="AC373" i="4" l="1"/>
  <c r="AB373" i="4"/>
  <c r="AA373" i="4"/>
  <c r="Z373" i="4"/>
  <c r="Y373" i="4"/>
  <c r="X373" i="4"/>
  <c r="W373" i="4"/>
  <c r="V373" i="4"/>
  <c r="U373" i="4"/>
  <c r="T373" i="4"/>
  <c r="S373" i="4"/>
  <c r="R373" i="4"/>
  <c r="Q373" i="4"/>
  <c r="P373" i="4"/>
  <c r="O373" i="4"/>
  <c r="N373" i="4"/>
  <c r="M373" i="4"/>
  <c r="L373" i="4"/>
  <c r="K373" i="4"/>
  <c r="J373" i="4"/>
  <c r="I373" i="4"/>
  <c r="H373" i="4"/>
  <c r="G373" i="4"/>
  <c r="F373" i="4"/>
  <c r="E373" i="4"/>
  <c r="D373" i="4"/>
  <c r="B373" i="4"/>
  <c r="AC756" i="3"/>
  <c r="AB756" i="3"/>
  <c r="AA756" i="3"/>
  <c r="Z756" i="3"/>
  <c r="Y756" i="3"/>
  <c r="X756" i="3"/>
  <c r="W756" i="3"/>
  <c r="V756" i="3"/>
  <c r="U756" i="3"/>
  <c r="T756" i="3"/>
  <c r="S756" i="3"/>
  <c r="R756" i="3"/>
  <c r="Q756" i="3"/>
  <c r="P756" i="3"/>
  <c r="O756" i="3"/>
  <c r="N756" i="3"/>
  <c r="M756" i="3"/>
  <c r="L756" i="3"/>
  <c r="K756" i="3"/>
  <c r="J756" i="3"/>
  <c r="I756" i="3"/>
  <c r="H756" i="3"/>
  <c r="G756" i="3"/>
  <c r="F756" i="3"/>
  <c r="E756" i="3"/>
  <c r="D756" i="3"/>
  <c r="B756" i="3"/>
  <c r="AC366" i="4" l="1"/>
  <c r="AA366" i="4"/>
  <c r="Z366" i="4"/>
  <c r="Y366" i="4"/>
  <c r="X366" i="4"/>
  <c r="W366" i="4"/>
  <c r="V366" i="4"/>
  <c r="U366" i="4"/>
  <c r="T366" i="4"/>
  <c r="S366" i="4"/>
  <c r="R366" i="4"/>
  <c r="Q366" i="4"/>
  <c r="L366" i="4"/>
  <c r="H366" i="4"/>
  <c r="F366" i="4"/>
  <c r="E366" i="4"/>
  <c r="D366" i="4"/>
  <c r="B366" i="4"/>
  <c r="N363" i="4"/>
  <c r="M363" i="4"/>
  <c r="I363" i="4"/>
  <c r="G363" i="4"/>
  <c r="O362" i="4"/>
  <c r="N362" i="4"/>
  <c r="M362" i="4"/>
  <c r="I362" i="4"/>
  <c r="O361" i="4"/>
  <c r="N361" i="4"/>
  <c r="M361" i="4"/>
  <c r="I361" i="4"/>
  <c r="P360" i="4"/>
  <c r="O360" i="4"/>
  <c r="N360" i="4"/>
  <c r="M360" i="4"/>
  <c r="K360" i="4"/>
  <c r="K366" i="4" s="1"/>
  <c r="J360" i="4"/>
  <c r="J366" i="4" s="1"/>
  <c r="I360" i="4"/>
  <c r="AB359" i="4"/>
  <c r="O359" i="4"/>
  <c r="N359" i="4"/>
  <c r="M359" i="4"/>
  <c r="I359" i="4"/>
  <c r="AB358" i="4"/>
  <c r="O358" i="4"/>
  <c r="N358" i="4"/>
  <c r="I358" i="4"/>
  <c r="G358" i="4"/>
  <c r="AB357" i="4"/>
  <c r="P357" i="4"/>
  <c r="O357" i="4"/>
  <c r="M357" i="4"/>
  <c r="I357" i="4"/>
  <c r="G357" i="4"/>
  <c r="AC737" i="3"/>
  <c r="AB737" i="3"/>
  <c r="AA737" i="3"/>
  <c r="Z737" i="3"/>
  <c r="Y737" i="3"/>
  <c r="X737" i="3"/>
  <c r="W737" i="3"/>
  <c r="V737" i="3"/>
  <c r="U737" i="3"/>
  <c r="T737" i="3"/>
  <c r="S737" i="3"/>
  <c r="R737" i="3"/>
  <c r="Q737" i="3"/>
  <c r="O737" i="3"/>
  <c r="L737" i="3"/>
  <c r="K737" i="3"/>
  <c r="J737" i="3"/>
  <c r="I737" i="3"/>
  <c r="H737" i="3"/>
  <c r="F737" i="3"/>
  <c r="E737" i="3"/>
  <c r="D737" i="3"/>
  <c r="B737" i="3"/>
  <c r="G733" i="3"/>
  <c r="G730" i="3"/>
  <c r="N729" i="3"/>
  <c r="N737" i="3" s="1"/>
  <c r="M729" i="3"/>
  <c r="M737" i="3" s="1"/>
  <c r="G729" i="3"/>
  <c r="P724" i="3"/>
  <c r="G724" i="3"/>
  <c r="P723" i="3"/>
  <c r="G723" i="3"/>
  <c r="P737" i="3" l="1"/>
  <c r="G737" i="3"/>
  <c r="P366" i="4"/>
  <c r="N366" i="4"/>
  <c r="O366" i="4"/>
  <c r="G366" i="4"/>
  <c r="I366" i="4"/>
  <c r="AB366" i="4"/>
  <c r="M366" i="4"/>
  <c r="AB719" i="3"/>
  <c r="AA719" i="3"/>
  <c r="Z719" i="3"/>
  <c r="Y719" i="3"/>
  <c r="X719" i="3"/>
  <c r="W719" i="3"/>
  <c r="V719" i="3"/>
  <c r="U719" i="3"/>
  <c r="T719" i="3"/>
  <c r="S719" i="3"/>
  <c r="R719" i="3"/>
  <c r="Q719" i="3"/>
  <c r="P719" i="3"/>
  <c r="O719" i="3"/>
  <c r="N719" i="3"/>
  <c r="M719" i="3"/>
  <c r="L719" i="3"/>
  <c r="K719" i="3"/>
  <c r="J719" i="3"/>
  <c r="I719" i="3"/>
  <c r="H719" i="3"/>
  <c r="G719" i="3"/>
  <c r="F719" i="3"/>
  <c r="E719" i="3"/>
  <c r="D719" i="3"/>
  <c r="B719" i="3"/>
  <c r="AB703" i="3" l="1"/>
  <c r="AA703" i="3"/>
  <c r="Z703" i="3"/>
  <c r="Y703" i="3"/>
  <c r="X703" i="3"/>
  <c r="W703" i="3"/>
  <c r="V703" i="3"/>
  <c r="U703" i="3"/>
  <c r="T703" i="3"/>
  <c r="S703" i="3"/>
  <c r="R703" i="3"/>
  <c r="Q703" i="3"/>
  <c r="P703" i="3"/>
  <c r="O703" i="3"/>
  <c r="N703" i="3"/>
  <c r="M703" i="3"/>
  <c r="L703" i="3"/>
  <c r="K703" i="3"/>
  <c r="J703" i="3"/>
  <c r="I703" i="3"/>
  <c r="H703" i="3"/>
  <c r="G703" i="3"/>
  <c r="F703" i="3"/>
  <c r="E703" i="3"/>
  <c r="D703" i="3"/>
  <c r="B703" i="3"/>
  <c r="AC354" i="4" l="1"/>
  <c r="AB354" i="4"/>
  <c r="AA354" i="4"/>
  <c r="Z354" i="4"/>
  <c r="Y354" i="4"/>
  <c r="X354" i="4"/>
  <c r="W354" i="4"/>
  <c r="V354" i="4"/>
  <c r="U354" i="4"/>
  <c r="T354" i="4"/>
  <c r="S354" i="4"/>
  <c r="R354" i="4"/>
  <c r="Q354" i="4"/>
  <c r="P354" i="4"/>
  <c r="O354" i="4"/>
  <c r="N354" i="4"/>
  <c r="M354" i="4"/>
  <c r="L354" i="4"/>
  <c r="K354" i="4"/>
  <c r="J354" i="4"/>
  <c r="I354" i="4"/>
  <c r="H354" i="4"/>
  <c r="G354" i="4"/>
  <c r="F354" i="4"/>
  <c r="E354" i="4"/>
  <c r="D354" i="4"/>
  <c r="B354" i="4"/>
  <c r="AC689" i="3"/>
  <c r="AB689" i="3"/>
  <c r="AA689" i="3"/>
  <c r="Z689" i="3"/>
  <c r="Y689" i="3"/>
  <c r="X689" i="3"/>
  <c r="W689" i="3"/>
  <c r="V689" i="3"/>
  <c r="U689" i="3"/>
  <c r="T689" i="3"/>
  <c r="S689" i="3"/>
  <c r="R689" i="3"/>
  <c r="Q689" i="3"/>
  <c r="P689" i="3"/>
  <c r="O689" i="3"/>
  <c r="N689" i="3"/>
  <c r="M689" i="3"/>
  <c r="L689" i="3"/>
  <c r="K689" i="3"/>
  <c r="J689" i="3"/>
  <c r="I689" i="3"/>
  <c r="H689" i="3"/>
  <c r="G689" i="3"/>
  <c r="F689" i="3"/>
  <c r="E689" i="3"/>
  <c r="D689" i="3"/>
  <c r="B689" i="3"/>
  <c r="AC345" i="4" l="1"/>
  <c r="AB345" i="4"/>
  <c r="AA345" i="4"/>
  <c r="Z345" i="4"/>
  <c r="Y345" i="4"/>
  <c r="X345" i="4"/>
  <c r="W345" i="4"/>
  <c r="V345" i="4"/>
  <c r="U345" i="4"/>
  <c r="T345" i="4"/>
  <c r="S345" i="4"/>
  <c r="R345" i="4"/>
  <c r="Q345" i="4"/>
  <c r="P345" i="4"/>
  <c r="O345" i="4"/>
  <c r="N345" i="4"/>
  <c r="M345" i="4"/>
  <c r="L345" i="4"/>
  <c r="K345" i="4"/>
  <c r="J345" i="4"/>
  <c r="I345" i="4"/>
  <c r="H345" i="4"/>
  <c r="G345" i="4"/>
  <c r="F345" i="4"/>
  <c r="E345" i="4"/>
  <c r="D345" i="4"/>
  <c r="B345" i="4"/>
  <c r="AC673" i="3"/>
  <c r="AB673" i="3"/>
  <c r="AA673" i="3"/>
  <c r="Z673" i="3"/>
  <c r="Y673" i="3"/>
  <c r="X673" i="3"/>
  <c r="W673" i="3"/>
  <c r="V673" i="3"/>
  <c r="U673" i="3"/>
  <c r="T673" i="3"/>
  <c r="S673" i="3"/>
  <c r="R673" i="3"/>
  <c r="Q673" i="3"/>
  <c r="P673" i="3"/>
  <c r="O673" i="3"/>
  <c r="N673" i="3"/>
  <c r="M673" i="3"/>
  <c r="L673" i="3"/>
  <c r="K673" i="3"/>
  <c r="J673" i="3"/>
  <c r="I673" i="3"/>
  <c r="H673" i="3"/>
  <c r="G673" i="3"/>
  <c r="F673" i="3"/>
  <c r="E673" i="3"/>
  <c r="D673" i="3"/>
  <c r="B673" i="3"/>
  <c r="AC655" i="3" l="1"/>
  <c r="AB655" i="3"/>
  <c r="AA655" i="3"/>
  <c r="Z655" i="3"/>
  <c r="Y655" i="3"/>
  <c r="X655" i="3"/>
  <c r="W655" i="3"/>
  <c r="V655" i="3"/>
  <c r="U655" i="3"/>
  <c r="T655" i="3"/>
  <c r="S655" i="3"/>
  <c r="R655" i="3"/>
  <c r="Q655" i="3"/>
  <c r="O655" i="3"/>
  <c r="N655" i="3"/>
  <c r="M655" i="3"/>
  <c r="L655" i="3"/>
  <c r="K655" i="3"/>
  <c r="J655" i="3"/>
  <c r="H655" i="3"/>
  <c r="F655" i="3"/>
  <c r="E655" i="3"/>
  <c r="D655" i="3"/>
  <c r="B655" i="3"/>
  <c r="P648" i="3"/>
  <c r="G648" i="3"/>
  <c r="P647" i="3"/>
  <c r="I647" i="3"/>
  <c r="I655" i="3" s="1"/>
  <c r="G647" i="3"/>
  <c r="G655" i="3" l="1"/>
  <c r="P655" i="3"/>
  <c r="AC328" i="4"/>
  <c r="AB328" i="4"/>
  <c r="AA328" i="4"/>
  <c r="Z328" i="4"/>
  <c r="Y328" i="4"/>
  <c r="X328" i="4"/>
  <c r="W328" i="4"/>
  <c r="V328" i="4"/>
  <c r="U328" i="4"/>
  <c r="T328" i="4"/>
  <c r="S328" i="4"/>
  <c r="R328" i="4"/>
  <c r="Q328" i="4"/>
  <c r="P328" i="4"/>
  <c r="O328" i="4"/>
  <c r="N328" i="4"/>
  <c r="M328" i="4"/>
  <c r="L328" i="4"/>
  <c r="K328" i="4"/>
  <c r="J328" i="4"/>
  <c r="I328" i="4"/>
  <c r="H328" i="4"/>
  <c r="G328" i="4"/>
  <c r="F328" i="4"/>
  <c r="E328" i="4"/>
  <c r="D328" i="4"/>
  <c r="B328" i="4"/>
  <c r="AC645" i="3"/>
  <c r="AB645" i="3"/>
  <c r="AA645" i="3"/>
  <c r="Z645" i="3"/>
  <c r="Y645" i="3"/>
  <c r="X645" i="3"/>
  <c r="W645" i="3"/>
  <c r="V645" i="3"/>
  <c r="U645" i="3"/>
  <c r="T645" i="3"/>
  <c r="S645" i="3"/>
  <c r="R645" i="3"/>
  <c r="Q645" i="3"/>
  <c r="P645" i="3"/>
  <c r="O645" i="3"/>
  <c r="N645" i="3"/>
  <c r="M645" i="3"/>
  <c r="L645" i="3"/>
  <c r="K645" i="3"/>
  <c r="J645" i="3"/>
  <c r="I645" i="3"/>
  <c r="H645" i="3"/>
  <c r="G645" i="3"/>
  <c r="F645" i="3"/>
  <c r="E645" i="3"/>
  <c r="D645" i="3"/>
  <c r="B645" i="3"/>
  <c r="AC320" i="4" l="1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B320" i="4"/>
  <c r="AC633" i="3"/>
  <c r="AB633" i="3"/>
  <c r="AA633" i="3"/>
  <c r="Z633" i="3"/>
  <c r="Y633" i="3"/>
  <c r="X633" i="3"/>
  <c r="W633" i="3"/>
  <c r="V633" i="3"/>
  <c r="U633" i="3"/>
  <c r="T633" i="3"/>
  <c r="S633" i="3"/>
  <c r="R633" i="3"/>
  <c r="Q633" i="3"/>
  <c r="P633" i="3"/>
  <c r="O633" i="3"/>
  <c r="N633" i="3"/>
  <c r="M633" i="3"/>
  <c r="L633" i="3"/>
  <c r="K633" i="3"/>
  <c r="J633" i="3"/>
  <c r="I633" i="3"/>
  <c r="H633" i="3"/>
  <c r="G633" i="3"/>
  <c r="F633" i="3"/>
  <c r="E633" i="3"/>
  <c r="D633" i="3"/>
  <c r="B633" i="3"/>
  <c r="AC305" i="4"/>
  <c r="AB305" i="4"/>
  <c r="AA305" i="4"/>
  <c r="Z305" i="4"/>
  <c r="Y305" i="4"/>
  <c r="X305" i="4"/>
  <c r="W305" i="4"/>
  <c r="V305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B305" i="4"/>
  <c r="AC620" i="3"/>
  <c r="AB620" i="3"/>
  <c r="AA620" i="3"/>
  <c r="Z620" i="3"/>
  <c r="Y620" i="3"/>
  <c r="X620" i="3"/>
  <c r="W620" i="3"/>
  <c r="V620" i="3"/>
  <c r="U620" i="3"/>
  <c r="T620" i="3"/>
  <c r="S620" i="3"/>
  <c r="R620" i="3"/>
  <c r="Q620" i="3"/>
  <c r="P620" i="3"/>
  <c r="O620" i="3"/>
  <c r="N620" i="3"/>
  <c r="M620" i="3"/>
  <c r="L620" i="3"/>
  <c r="K620" i="3"/>
  <c r="J620" i="3"/>
  <c r="I620" i="3"/>
  <c r="H620" i="3"/>
  <c r="G620" i="3"/>
  <c r="F620" i="3"/>
  <c r="E620" i="3"/>
  <c r="D620" i="3"/>
  <c r="B620" i="3"/>
  <c r="AC298" i="4" l="1"/>
  <c r="AB298" i="4"/>
  <c r="AA298" i="4"/>
  <c r="Z298" i="4"/>
  <c r="Y298" i="4"/>
  <c r="X298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B298" i="4"/>
  <c r="AC609" i="3"/>
  <c r="AB609" i="3"/>
  <c r="AA609" i="3"/>
  <c r="Z609" i="3"/>
  <c r="Y609" i="3"/>
  <c r="X609" i="3"/>
  <c r="W609" i="3"/>
  <c r="V609" i="3"/>
  <c r="U609" i="3"/>
  <c r="T609" i="3"/>
  <c r="S609" i="3"/>
  <c r="R609" i="3"/>
  <c r="Q609" i="3"/>
  <c r="P609" i="3"/>
  <c r="O609" i="3"/>
  <c r="N609" i="3"/>
  <c r="M609" i="3"/>
  <c r="L609" i="3"/>
  <c r="K609" i="3"/>
  <c r="J609" i="3"/>
  <c r="I609" i="3"/>
  <c r="H609" i="3"/>
  <c r="G609" i="3"/>
  <c r="F609" i="3"/>
  <c r="E609" i="3"/>
  <c r="D609" i="3"/>
  <c r="B609" i="3"/>
  <c r="AC286" i="4" l="1"/>
  <c r="AB286" i="4"/>
  <c r="AA286" i="4"/>
  <c r="Z286" i="4"/>
  <c r="Y286" i="4"/>
  <c r="X286" i="4"/>
  <c r="W286" i="4"/>
  <c r="V286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B286" i="4"/>
  <c r="AC593" i="3"/>
  <c r="AB593" i="3"/>
  <c r="AA593" i="3"/>
  <c r="Z593" i="3"/>
  <c r="Y593" i="3"/>
  <c r="X593" i="3"/>
  <c r="W593" i="3"/>
  <c r="V593" i="3"/>
  <c r="U593" i="3"/>
  <c r="T593" i="3"/>
  <c r="S593" i="3"/>
  <c r="R593" i="3"/>
  <c r="Q593" i="3"/>
  <c r="P593" i="3"/>
  <c r="O593" i="3"/>
  <c r="N593" i="3"/>
  <c r="M593" i="3"/>
  <c r="L593" i="3"/>
  <c r="K593" i="3"/>
  <c r="J593" i="3"/>
  <c r="I593" i="3"/>
  <c r="H593" i="3"/>
  <c r="G593" i="3"/>
  <c r="F593" i="3"/>
  <c r="E593" i="3"/>
  <c r="D593" i="3"/>
  <c r="B593" i="3"/>
  <c r="AC280" i="4" l="1"/>
  <c r="AB280" i="4"/>
  <c r="AA280" i="4"/>
  <c r="Z280" i="4"/>
  <c r="Y280" i="4"/>
  <c r="X280" i="4"/>
  <c r="W280" i="4"/>
  <c r="V280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B280" i="4"/>
  <c r="AC576" i="3"/>
  <c r="AB576" i="3"/>
  <c r="AA576" i="3"/>
  <c r="Z576" i="3"/>
  <c r="Y576" i="3"/>
  <c r="X576" i="3"/>
  <c r="V576" i="3"/>
  <c r="U576" i="3"/>
  <c r="T576" i="3"/>
  <c r="S576" i="3"/>
  <c r="R576" i="3"/>
  <c r="Q576" i="3"/>
  <c r="P576" i="3"/>
  <c r="O576" i="3"/>
  <c r="N576" i="3"/>
  <c r="M576" i="3"/>
  <c r="L576" i="3"/>
  <c r="B576" i="3"/>
  <c r="AC274" i="4" l="1"/>
  <c r="AB274" i="4"/>
  <c r="AA274" i="4"/>
  <c r="Z274" i="4"/>
  <c r="Y274" i="4"/>
  <c r="X274" i="4"/>
  <c r="W274" i="4"/>
  <c r="V274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B274" i="4"/>
  <c r="AC555" i="3"/>
  <c r="AB555" i="3"/>
  <c r="AA555" i="3"/>
  <c r="Z555" i="3"/>
  <c r="Y555" i="3"/>
  <c r="X555" i="3"/>
  <c r="W555" i="3"/>
  <c r="V555" i="3"/>
  <c r="U555" i="3"/>
  <c r="T555" i="3"/>
  <c r="S555" i="3"/>
  <c r="R555" i="3"/>
  <c r="Q555" i="3"/>
  <c r="P555" i="3"/>
  <c r="O555" i="3"/>
  <c r="N555" i="3"/>
  <c r="M555" i="3"/>
  <c r="L555" i="3"/>
  <c r="K555" i="3"/>
  <c r="J555" i="3"/>
  <c r="I555" i="3"/>
  <c r="H555" i="3"/>
  <c r="G555" i="3"/>
  <c r="F555" i="3"/>
  <c r="E555" i="3"/>
  <c r="D555" i="3"/>
  <c r="B555" i="3"/>
  <c r="AC254" i="4" l="1"/>
  <c r="AB254" i="4"/>
  <c r="AA254" i="4"/>
  <c r="Z254" i="4"/>
  <c r="Y254" i="4"/>
  <c r="X254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B254" i="4"/>
  <c r="AC542" i="3"/>
  <c r="AB542" i="3"/>
  <c r="AA542" i="3"/>
  <c r="Z542" i="3"/>
  <c r="Y542" i="3"/>
  <c r="X542" i="3"/>
  <c r="W542" i="3"/>
  <c r="V542" i="3"/>
  <c r="U542" i="3"/>
  <c r="T542" i="3"/>
  <c r="S542" i="3"/>
  <c r="R542" i="3"/>
  <c r="Q542" i="3"/>
  <c r="P542" i="3"/>
  <c r="O542" i="3"/>
  <c r="N542" i="3"/>
  <c r="M542" i="3"/>
  <c r="L542" i="3"/>
  <c r="K542" i="3"/>
  <c r="J542" i="3"/>
  <c r="I542" i="3"/>
  <c r="H542" i="3"/>
  <c r="G542" i="3"/>
  <c r="F542" i="3"/>
  <c r="E542" i="3"/>
  <c r="D542" i="3"/>
  <c r="B542" i="3"/>
  <c r="AC230" i="4" l="1"/>
  <c r="AB230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B230" i="4"/>
  <c r="AC518" i="3"/>
  <c r="AB518" i="3"/>
  <c r="AA518" i="3"/>
  <c r="Z518" i="3"/>
  <c r="Y518" i="3"/>
  <c r="X518" i="3"/>
  <c r="W518" i="3"/>
  <c r="V518" i="3"/>
  <c r="U518" i="3"/>
  <c r="T518" i="3"/>
  <c r="S518" i="3"/>
  <c r="R518" i="3"/>
  <c r="Q518" i="3"/>
  <c r="P518" i="3"/>
  <c r="O518" i="3"/>
  <c r="N518" i="3"/>
  <c r="M518" i="3"/>
  <c r="L518" i="3"/>
  <c r="K518" i="3"/>
  <c r="J518" i="3"/>
  <c r="I518" i="3"/>
  <c r="H518" i="3"/>
  <c r="G518" i="3"/>
  <c r="F518" i="3"/>
  <c r="E518" i="3"/>
  <c r="D518" i="3"/>
  <c r="B518" i="3"/>
  <c r="AC67" i="4" l="1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B67" i="4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B201" i="3"/>
  <c r="AB53" i="4" l="1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B53" i="4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B178" i="3"/>
  <c r="AC41" i="4" l="1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B41" i="4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B144" i="3"/>
  <c r="AB102" i="3" l="1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B102" i="3"/>
  <c r="AC29" i="4" l="1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B29" i="4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B93" i="3"/>
  <c r="B45" i="3" l="1"/>
  <c r="B16" i="4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Usuario1</author>
  </authors>
  <commentList>
    <comment ref="I636" authorId="0" shapeId="0" xr:uid="{6FD65B9D-747A-46E9-AADD-E86D864D9CF1}">
      <text>
        <r>
          <rPr>
            <b/>
            <sz val="9"/>
            <color indexed="81"/>
            <rFont val="Tahoma"/>
            <family val="2"/>
          </rPr>
          <t xml:space="preserve">1 DE 10 SILLAS </t>
        </r>
      </text>
    </comment>
  </commentList>
</comments>
</file>

<file path=xl/sharedStrings.xml><?xml version="1.0" encoding="utf-8"?>
<sst xmlns="http://schemas.openxmlformats.org/spreadsheetml/2006/main" count="17327" uniqueCount="2731">
  <si>
    <t xml:space="preserve">MUNICIPIO DE SAN FRANCISCO TETLANOHCAN   </t>
  </si>
  <si>
    <t xml:space="preserve">ADMINISTRACION 2024 - 2027 </t>
  </si>
  <si>
    <t xml:space="preserve">INVENTARIO DE BIENES MUEBLES </t>
  </si>
  <si>
    <t>FECHA</t>
  </si>
  <si>
    <t>No. Prog.</t>
  </si>
  <si>
    <t xml:space="preserve">Nombre del Servidor Público (Resguardante) </t>
  </si>
  <si>
    <t xml:space="preserve">Puesto o Cargo </t>
  </si>
  <si>
    <t>Núm. de Inventario</t>
  </si>
  <si>
    <t>Fecha de Adquisición</t>
  </si>
  <si>
    <t>Número de factura o folio CFDI del proveedor</t>
  </si>
  <si>
    <t>Descripción del Bien</t>
  </si>
  <si>
    <t>Marca</t>
  </si>
  <si>
    <t>Modelo</t>
  </si>
  <si>
    <t>Serie</t>
  </si>
  <si>
    <t>Ubicación</t>
  </si>
  <si>
    <t>Manual Técnico</t>
  </si>
  <si>
    <t xml:space="preserve">Estado Físico </t>
  </si>
  <si>
    <t xml:space="preserve">Observaciones </t>
  </si>
  <si>
    <t>SI</t>
  </si>
  <si>
    <t>NO</t>
  </si>
  <si>
    <t>B</t>
  </si>
  <si>
    <t>R</t>
  </si>
  <si>
    <t>M</t>
  </si>
  <si>
    <t>Muebles de oficina y estantería</t>
  </si>
  <si>
    <t>Muebles, excepto de oficina y estantería</t>
  </si>
  <si>
    <t>Equipo de cómputo y de tecnologías de la información</t>
  </si>
  <si>
    <t>Otros mobiliarios y equipos de administración</t>
  </si>
  <si>
    <t>Equipos y aparatos audiovisuales</t>
  </si>
  <si>
    <t>Otro mobiliario y equipo educacional y recreativo</t>
  </si>
  <si>
    <t>OBSOLETO</t>
  </si>
  <si>
    <t xml:space="preserve">NO REPORTADO </t>
  </si>
  <si>
    <t xml:space="preserve">CUSTODIA DE TERCEROS </t>
  </si>
  <si>
    <t xml:space="preserve">NO INVENTARIADOS </t>
  </si>
  <si>
    <t>ROBADO</t>
  </si>
  <si>
    <t>BIENES CON VALOR A 70 UMAS (7,919.80)</t>
  </si>
  <si>
    <t>Sistemas de aire acondicionado, calefacción y de refrigeración, industrial y comercial</t>
  </si>
  <si>
    <t>PMT-PM-02-0004</t>
  </si>
  <si>
    <t>DESPACHO DE LA PRESIDENCIA</t>
  </si>
  <si>
    <t>X</t>
  </si>
  <si>
    <t>PMT-PM-02-0023</t>
  </si>
  <si>
    <t>PMT-PM-02-0017</t>
  </si>
  <si>
    <t>PMT-PM-02-0029</t>
  </si>
  <si>
    <t>PMT-PM-02-0005</t>
  </si>
  <si>
    <t>PANASONIC</t>
  </si>
  <si>
    <t>PILOT</t>
  </si>
  <si>
    <t>MONITOR</t>
  </si>
  <si>
    <t>HP</t>
  </si>
  <si>
    <t>DESPACHO DE PRESIDENCIA</t>
  </si>
  <si>
    <t>TECLADO</t>
  </si>
  <si>
    <t>LABTEC</t>
  </si>
  <si>
    <t>REGULADOR</t>
  </si>
  <si>
    <t>IMPRESORA MULTIFUNCIONAL</t>
  </si>
  <si>
    <t>EPSON</t>
  </si>
  <si>
    <t>GC16-PCIA-005</t>
  </si>
  <si>
    <t>GHIA</t>
  </si>
  <si>
    <t>PMTSHA-0811-00139-367</t>
  </si>
  <si>
    <t xml:space="preserve">IMPRESORA </t>
  </si>
  <si>
    <t>CANON</t>
  </si>
  <si>
    <t>MABE</t>
  </si>
  <si>
    <t>PINTURA BENITO JUAREZ</t>
  </si>
  <si>
    <t>MARCO DE FUERZAS INVASORAS</t>
  </si>
  <si>
    <t>S/M</t>
  </si>
  <si>
    <t>S/S</t>
  </si>
  <si>
    <t xml:space="preserve">No Gral. </t>
  </si>
  <si>
    <t xml:space="preserve">Area </t>
  </si>
  <si>
    <t xml:space="preserve">Tipo de activo </t>
  </si>
  <si>
    <t xml:space="preserve">Valor </t>
  </si>
  <si>
    <t>FOTO</t>
  </si>
  <si>
    <t>C651A</t>
  </si>
  <si>
    <t>X5JM000552</t>
  </si>
  <si>
    <t>MSTS-1113-02-002112-010912-337</t>
  </si>
  <si>
    <t>FACTURA 1059</t>
  </si>
  <si>
    <t>CAMPANA DE BRONCE 60 KG</t>
  </si>
  <si>
    <t>A N E X O    1</t>
  </si>
  <si>
    <r>
      <t>BIENES MUEBLES   "</t>
    </r>
    <r>
      <rPr>
        <b/>
        <sz val="14"/>
        <rFont val="Arial Black"/>
        <family val="2"/>
      </rPr>
      <t>EN BUEN ESTADO O REGULAR"</t>
    </r>
  </si>
  <si>
    <t>A N E X O    2</t>
  </si>
  <si>
    <r>
      <t xml:space="preserve">BIENES MUEBLES   </t>
    </r>
    <r>
      <rPr>
        <b/>
        <sz val="14"/>
        <rFont val="Arial Black"/>
        <family val="2"/>
      </rPr>
      <t>´´EN MAL ESTADO´´</t>
    </r>
  </si>
  <si>
    <t>Kristbey Perez Flores</t>
  </si>
  <si>
    <t>Presidenta</t>
  </si>
  <si>
    <t>Presidencia</t>
  </si>
  <si>
    <t>GC14-PCIA-008</t>
  </si>
  <si>
    <t>Estado Regular</t>
  </si>
  <si>
    <t>PTM-TSM-02-0218</t>
  </si>
  <si>
    <t>SILLA VISITA ISO PINTADA</t>
  </si>
  <si>
    <t>DESPACHO DE PRESIDENCOA</t>
  </si>
  <si>
    <t xml:space="preserve">DESPACHO  DE LA PRESIDENCIA </t>
  </si>
  <si>
    <t>MESA COLOR BLANCO</t>
  </si>
  <si>
    <t>Kritsbey Perez Flores</t>
  </si>
  <si>
    <t xml:space="preserve">Muebles de oficina y estanteria  </t>
  </si>
  <si>
    <t>IF-PRES-O1</t>
  </si>
  <si>
    <t xml:space="preserve">Estado Regular </t>
  </si>
  <si>
    <t>Computadora Ghia</t>
  </si>
  <si>
    <t>S/N</t>
  </si>
  <si>
    <t>ARCHIVERO HORIZONTAL 3 GAVETAS COLOR CAFÉ</t>
  </si>
  <si>
    <t xml:space="preserve">MESA REDONDA MDF COLOR MARFIL </t>
  </si>
  <si>
    <t>MESA BASICA ITALICA DE MADERA COLOR  PINO MIEL</t>
  </si>
  <si>
    <t xml:space="preserve">ESCRITORIO METALICO CON 5 CAJONES COLOR BEIGE </t>
  </si>
  <si>
    <t xml:space="preserve">LIBRERO DE MADERA CON 5 COMPARTIMIENTOS EN COLOR NEGRO </t>
  </si>
  <si>
    <t>ARCHIVERO MADERA  HORIZONTAL 3 GAVETAS COLOR CAFÉ</t>
  </si>
  <si>
    <t>ARCHIVERO VERTICAL METALICO CON 4 CAJONES EN COLOR NEGRO</t>
  </si>
  <si>
    <t xml:space="preserve">SILLA EJECUTIVA PABLO ALTO VINIL EN COLOR NEGRO </t>
  </si>
  <si>
    <t>SIN SERIE</t>
  </si>
  <si>
    <t xml:space="preserve">SILLA VISITA ISO PINTADA EN TELA COLOR NEGRO </t>
  </si>
  <si>
    <t>SILLA VISITA ISO PINTADA EN TELA COLOR NEGRO</t>
  </si>
  <si>
    <t>DISPENSADOR DE AGUA PLASTICO ROYAL EN COLOR BLANCO</t>
  </si>
  <si>
    <t>ROYAL</t>
  </si>
  <si>
    <t>VENTILADO DE PLASTICO RIVAL EN COLOR BLANCO</t>
  </si>
  <si>
    <t xml:space="preserve">RIVAL </t>
  </si>
  <si>
    <t>FRIGOBAR COLOR GRIS</t>
  </si>
  <si>
    <t>FRIGOBAR MABE</t>
  </si>
  <si>
    <t xml:space="preserve">ARCHIVERO MDF 3 GAVETAS Y UNA PUERTA CORREDISA </t>
  </si>
  <si>
    <t xml:space="preserve">VITRINA PARA BANDERA EN COLOR CAOBA CON CRISTAL </t>
  </si>
  <si>
    <t xml:space="preserve">MUEBLES DE OFICINA Y ESTANTERIA  </t>
  </si>
  <si>
    <t>EQUIPO DE COMPUTO Y DE TECNOLOGIAS DE LA INFORMACION</t>
  </si>
  <si>
    <t xml:space="preserve">EQUIPO DE COMPUTO Y DE TECNOLOGIAS DE LA INFORMACION </t>
  </si>
  <si>
    <t xml:space="preserve">IMPRESORA CANON </t>
  </si>
  <si>
    <t>IMPRESORA LASERJET MULTIFUNCIONAL   CANON COLOR NEGRO</t>
  </si>
  <si>
    <t xml:space="preserve">MONITOR CHIA CON CPU HORIZONTAL </t>
  </si>
  <si>
    <t xml:space="preserve">IMPRESORA EPSON MULTIFUNCIONAL COLOR NEGRO </t>
  </si>
  <si>
    <t>IMPRESORA EPSON</t>
  </si>
  <si>
    <t>TELEFONO DE DESPACHO PANASONIC</t>
  </si>
  <si>
    <t>PRESIDENTA</t>
  </si>
  <si>
    <t>PRESIDENCIA</t>
  </si>
  <si>
    <t>PFRESIDENTA</t>
  </si>
  <si>
    <t>MUEBLES DE OFICINA Y ESTANTERIA</t>
  </si>
  <si>
    <t>MUEBLES DE OFICINA Y ESTAANTERIA</t>
  </si>
  <si>
    <t xml:space="preserve">   </t>
  </si>
  <si>
    <t>MOUSE GHIA INALAMBRICO COLOR NEGRO</t>
  </si>
  <si>
    <t>x</t>
  </si>
  <si>
    <t>!</t>
  </si>
  <si>
    <t>MONITOR GHIA</t>
  </si>
  <si>
    <t>TELEFONO DE DESPACHO COLOR BLANCO</t>
  </si>
  <si>
    <t xml:space="preserve">ESCRITORIO EJECUTIVO INGLESFABRICADO EN VINO COL29:L30LOR CAOBA </t>
  </si>
  <si>
    <t>MOUSE GHIA</t>
  </si>
  <si>
    <t>TELEVISOR PANASONIC EN COLOR  NEGRO</t>
  </si>
  <si>
    <t>COMPUTADORA ESCRITORIO ALL IN ONE  Ghia COLOR NEGRO</t>
  </si>
  <si>
    <t>LAMPARA CANDIL 4 PIEZAS</t>
  </si>
  <si>
    <t>N/A</t>
  </si>
  <si>
    <t>ARCHIVERO DE 4 GAVETAS COLOR CAFÉ</t>
  </si>
  <si>
    <t>SILLA SECRETARIAL VALDER EN VINIL COLOR NEGRO</t>
  </si>
  <si>
    <t xml:space="preserve">ARCHIVERO EN MADERA CON 4 COMPARTIMENOS EN COLOR CAFÉ </t>
  </si>
  <si>
    <t xml:space="preserve">DESPACHO PRESIDENTA MUNICIPAL </t>
  </si>
  <si>
    <t>S/n</t>
  </si>
  <si>
    <t>ESTADO BUENI</t>
  </si>
  <si>
    <t>ESTADO BUENO</t>
  </si>
  <si>
    <t>ESTADO REGULAR</t>
  </si>
  <si>
    <t>S2016161000821</t>
  </si>
  <si>
    <t>3GBLC246459</t>
  </si>
  <si>
    <t>160800365</t>
  </si>
  <si>
    <t>222404050717</t>
  </si>
  <si>
    <t>F-74</t>
  </si>
  <si>
    <t>COLECCIONES, OBRAS DE ARTE Y OBJETOS VALIOSOS</t>
  </si>
  <si>
    <t>SILVIA RODRIGUEZ RODRIGUEZ</t>
  </si>
  <si>
    <t>PRIMERA REGIDORA</t>
  </si>
  <si>
    <t>REGIDURIA</t>
  </si>
  <si>
    <t>S/V</t>
  </si>
  <si>
    <t>PTM-RGR-02-084</t>
  </si>
  <si>
    <t xml:space="preserve">ARCHIVERO  METALICO C/4 GAVETES </t>
  </si>
  <si>
    <t>SALA DE CABILDO</t>
  </si>
  <si>
    <t xml:space="preserve">NO TIENE LLAVES POR ESO NO CIERRAN LOS CAJONES </t>
  </si>
  <si>
    <t>PTM-RM-02-0001</t>
  </si>
  <si>
    <t>ESCRITORIO  DE MADERA 2 CAJONES  NEGRO / VINO</t>
  </si>
  <si>
    <t xml:space="preserve">EN EL TRANSCURSO DEL PERIODO SE LE MANDO A SACAR LLAVE </t>
  </si>
  <si>
    <t>PTM-RM-02-0002</t>
  </si>
  <si>
    <t>PTM-RM-02-0003</t>
  </si>
  <si>
    <t>NO TIENE LLAVES POR ESO NO CIERRAN LOS CAJONES Y ESTA ROTO EN LA BASE LATERAL DERECHA</t>
  </si>
  <si>
    <t>PTM-RM-02-0004</t>
  </si>
  <si>
    <t>PTM-RM-02-0006</t>
  </si>
  <si>
    <t xml:space="preserve">SILLON EJECUTIVO DE PIEL/5 RUEDAS </t>
  </si>
  <si>
    <t>ÁREA REGIDORES</t>
  </si>
  <si>
    <t>VINIL DESGASTADO Y ROTO</t>
  </si>
  <si>
    <t>MSTDM-1113-20-00189-170811-72</t>
  </si>
  <si>
    <t>FACTURA 16009</t>
  </si>
  <si>
    <t xml:space="preserve">ESCRITORIO  BASE NEGRA 2 </t>
  </si>
  <si>
    <t>MSTDM-1113-20-00189-170811-73</t>
  </si>
  <si>
    <t>EN EL TRANSCURSO DEL PERIODO SE LE MANDO A SACRA LLAVE</t>
  </si>
  <si>
    <t>MSTR-1113-03-00189-010612-98</t>
  </si>
  <si>
    <t>FACTURA D000293</t>
  </si>
  <si>
    <t>MUEBLE DE COMPUTO</t>
  </si>
  <si>
    <t>MALTRATADO</t>
  </si>
  <si>
    <t>NUEVO Y EN BUEN ESTADO</t>
  </si>
  <si>
    <t>PMT-SRM-02-0109</t>
  </si>
  <si>
    <t xml:space="preserve">MESA DE CEDRO PARA SESION DE CABILDO </t>
  </si>
  <si>
    <t>MALTRATADA</t>
  </si>
  <si>
    <t>PMT-SRM-02-0110</t>
  </si>
  <si>
    <t>SILLAS DE MADERA 16 PIEZAS</t>
  </si>
  <si>
    <t>DE LAS 16 SILLAS SOLO FALTA 1</t>
  </si>
  <si>
    <t>MESA DE MADERA CUADRADA</t>
  </si>
  <si>
    <t>SILVIA RODRIGUEZ RODRIGUEZ+D29:AB46</t>
  </si>
  <si>
    <t>FACTURA 351</t>
  </si>
  <si>
    <t>COMPUTADORA ESCRITORIO ALL IN ONE HP</t>
  </si>
  <si>
    <t>ALL-IN-ONE DESKTOP PC</t>
  </si>
  <si>
    <t>8CQ43604LL</t>
  </si>
  <si>
    <t>EQUIPO NUEVO Y EN BUENAS CONDICIONES</t>
  </si>
  <si>
    <t>TPA-P001K</t>
  </si>
  <si>
    <t>9CP420N59J</t>
  </si>
  <si>
    <t>MOUSE</t>
  </si>
  <si>
    <t>TPA-P001M</t>
  </si>
  <si>
    <t>9CP43339VK</t>
  </si>
  <si>
    <t>ALL-IN-ONE DESKTOP</t>
  </si>
  <si>
    <t>8CQ4360551</t>
  </si>
  <si>
    <t>9CP427PM3B</t>
  </si>
  <si>
    <t>9CP433398K</t>
  </si>
  <si>
    <t>8CQ436050B</t>
  </si>
  <si>
    <t>9CP427PM1C</t>
  </si>
  <si>
    <t>9CP43339W6</t>
  </si>
  <si>
    <t>626</t>
  </si>
  <si>
    <t>8CQ4360502</t>
  </si>
  <si>
    <t>9CP420N589</t>
  </si>
  <si>
    <t>9CP43339XN</t>
  </si>
  <si>
    <t>625</t>
  </si>
  <si>
    <t>8CQ436053P</t>
  </si>
  <si>
    <t>9CP427PM39</t>
  </si>
  <si>
    <t>9CP43339V1</t>
  </si>
  <si>
    <t>624</t>
  </si>
  <si>
    <t>8CQ436051F</t>
  </si>
  <si>
    <t>9CP427PMRP</t>
  </si>
  <si>
    <t>9CP433373Y</t>
  </si>
  <si>
    <t>619</t>
  </si>
  <si>
    <t>FACTURA</t>
  </si>
  <si>
    <t>8CQ41204Z2</t>
  </si>
  <si>
    <t>9CP401PMC2</t>
  </si>
  <si>
    <t>9CP4028CGQ</t>
  </si>
  <si>
    <t xml:space="preserve">MULTIFUNCIONAL </t>
  </si>
  <si>
    <t>PIXMA G4110</t>
  </si>
  <si>
    <t>KPPK47834</t>
  </si>
  <si>
    <t xml:space="preserve">SERA REPARADA CORROBORADO CON TESORERIA </t>
  </si>
  <si>
    <t>FACTURA 6854</t>
  </si>
  <si>
    <t>IMPRESORA</t>
  </si>
  <si>
    <t>KYOCERA</t>
  </si>
  <si>
    <t>M2640IDW/L</t>
  </si>
  <si>
    <t>VRA5142206</t>
  </si>
  <si>
    <t>VICA</t>
  </si>
  <si>
    <t>T-1 RE-162L</t>
  </si>
  <si>
    <t>2416-18920551</t>
  </si>
  <si>
    <t xml:space="preserve">SILVIA RODRIGUEZ RODRIGUEZ </t>
  </si>
  <si>
    <t>PRIMERA  REGIDORA</t>
  </si>
  <si>
    <t xml:space="preserve">REGIDORES </t>
  </si>
  <si>
    <t>PMTR-0611-00112-561</t>
  </si>
  <si>
    <t>VIEWSONIC</t>
  </si>
  <si>
    <t>VS12294</t>
  </si>
  <si>
    <t>RYZ103806964</t>
  </si>
  <si>
    <t>AREA REGIDORES</t>
  </si>
  <si>
    <t>SIRVE EL MONITOR PERO NO EL CPU</t>
  </si>
  <si>
    <t>PMTR-0611-00112--561</t>
  </si>
  <si>
    <t>GENIUS</t>
  </si>
  <si>
    <t>KB-0138</t>
  </si>
  <si>
    <t>ZCEOA8702135</t>
  </si>
  <si>
    <t>DESGASTADO</t>
  </si>
  <si>
    <t xml:space="preserve">MOUSE </t>
  </si>
  <si>
    <t>199301415</t>
  </si>
  <si>
    <t>BOCINAS</t>
  </si>
  <si>
    <t>SP-S110</t>
  </si>
  <si>
    <t>DESGASTADAS</t>
  </si>
  <si>
    <t>CPU</t>
  </si>
  <si>
    <t>LG</t>
  </si>
  <si>
    <t>PC-600138</t>
  </si>
  <si>
    <t>L043600138</t>
  </si>
  <si>
    <t>YA NO SIRVE</t>
  </si>
  <si>
    <t>PMTR-0811-00112--562</t>
  </si>
  <si>
    <t>CNB9B9KBBO</t>
  </si>
  <si>
    <t>LASERJET1536</t>
  </si>
  <si>
    <t>BANDEJA ADF ROTA Y DEPOSITO DE TINTAS EN MAL ESTADO</t>
  </si>
  <si>
    <t>SILVIA RODRÍGUEZ RODRÍGUEZ</t>
  </si>
  <si>
    <t>REGIDURÍA</t>
  </si>
  <si>
    <t>OTRO MOBILIARIO Y EQUIPO EDUCACIONAL Y RECREATIVO</t>
  </si>
  <si>
    <t>32M150518H17361</t>
  </si>
  <si>
    <t>CARRITO DEL BUEN COMER / RULETA</t>
  </si>
  <si>
    <t>HIENSE</t>
  </si>
  <si>
    <t>NO FUNCIONA Y YA ESTÁN SEPARADAS ALGUNAS PIEZAS</t>
  </si>
  <si>
    <t>902061066361</t>
  </si>
  <si>
    <t xml:space="preserve">BOTARGA VERDE </t>
  </si>
  <si>
    <t>ELPH135</t>
  </si>
  <si>
    <t>NO SIRVE, LOS CABLES ESTÁN CORTADOS Y LA CEJA DE LA BOTARGA YA NO LA TIENE</t>
  </si>
  <si>
    <t>EQUIPOS MENORES</t>
  </si>
  <si>
    <t>REG-2022-01</t>
  </si>
  <si>
    <t>CAFETERA ELECTRICA</t>
  </si>
  <si>
    <t>MR. COFFE</t>
  </si>
  <si>
    <t>8VMCFL31</t>
  </si>
  <si>
    <t>20003398</t>
  </si>
  <si>
    <t xml:space="preserve">YA NO CALIENTA EL AGUA Y ESTA EN MAL ESTADO </t>
  </si>
  <si>
    <t>CRISTAL RODRIGUEZ MUÑOZ</t>
  </si>
  <si>
    <t>4 TA REGIDORA</t>
  </si>
  <si>
    <t xml:space="preserve">CUARTO REGIDOR </t>
  </si>
  <si>
    <t>Equipos de generación eléctrica, aparatos y accesorios eléctricos</t>
  </si>
  <si>
    <t>CONAFOR22-001</t>
  </si>
  <si>
    <t>66384B7E-18A2-43C9-B3DD-4D24B5750FAF</t>
  </si>
  <si>
    <t>APPERSOR MOTOR GASOLINA 25L POER SPRAYER 25</t>
  </si>
  <si>
    <t>TOOLCRAFT</t>
  </si>
  <si>
    <t>TC5343</t>
  </si>
  <si>
    <t xml:space="preserve">AREA DE REGIDORA </t>
  </si>
  <si>
    <t xml:space="preserve">OPTIMA S CONDICIONES </t>
  </si>
  <si>
    <t>CONAFOR22-002</t>
  </si>
  <si>
    <t xml:space="preserve">NUEVA </t>
  </si>
  <si>
    <t>CONAFOR22-003</t>
  </si>
  <si>
    <t>MOTOSIERRA CON BARRA DE 25"</t>
  </si>
  <si>
    <t xml:space="preserve">STIHL </t>
  </si>
  <si>
    <t>HT 101</t>
  </si>
  <si>
    <t>525531255</t>
  </si>
  <si>
    <t xml:space="preserve">YA NO CORTA BIEN </t>
  </si>
  <si>
    <t>CONAFOR22-004</t>
  </si>
  <si>
    <t>MOTOSIERRA TELESCOPICA</t>
  </si>
  <si>
    <t>STIHL</t>
  </si>
  <si>
    <t>MS 310</t>
  </si>
  <si>
    <t xml:space="preserve">OPTIMAS CONDICIONMES </t>
  </si>
  <si>
    <t>CONAFOR 22-005</t>
  </si>
  <si>
    <t>GPS GPSMAP 64SX</t>
  </si>
  <si>
    <t>GARMIN</t>
  </si>
  <si>
    <t>GPSMAP 64SX</t>
  </si>
  <si>
    <t>65K089490</t>
  </si>
  <si>
    <t>CUNETA CABLE</t>
  </si>
  <si>
    <t>CONAFOR 22-006</t>
  </si>
  <si>
    <t xml:space="preserve">TABLETA DIGITAL </t>
  </si>
  <si>
    <t xml:space="preserve">LENOVO M10 HD </t>
  </si>
  <si>
    <t>TB- X306F</t>
  </si>
  <si>
    <t>HA1K3E4P</t>
  </si>
  <si>
    <t>NO  TIENE CARGADOR NI FUNDA</t>
  </si>
  <si>
    <t xml:space="preserve"> LUCIO  RODRÍGUEZ ATRIANO</t>
  </si>
  <si>
    <t xml:space="preserve">SÍNDICO MUNICIPAL </t>
  </si>
  <si>
    <t xml:space="preserve">SINDICATURA </t>
  </si>
  <si>
    <t>PMT-SPM-02-0075</t>
  </si>
  <si>
    <t xml:space="preserve">ARCHIVERO MADERA VERTICAL 3 CAJONES VERTICAL </t>
  </si>
  <si>
    <t xml:space="preserve">OFICINA DE SINDICATURA MUNICIPAL </t>
  </si>
  <si>
    <t>PMT-SPM-02-0077</t>
  </si>
  <si>
    <t>SILLAS VISITA ISO CON TUBULAR NEGRA CON TELA 3 PZAS</t>
  </si>
  <si>
    <t>PMT-SPM-02-0080</t>
  </si>
  <si>
    <t xml:space="preserve">ESCRITORIO SEMI EJECUTIVO DROP MDF COLOR MIEL ESCUADRA </t>
  </si>
  <si>
    <t>PMT-SPM-02-0083B</t>
  </si>
  <si>
    <t xml:space="preserve">SILLA EJECUTIVA PABLO ALTO SEMIPIEL NEGRA CON CODERAS </t>
  </si>
  <si>
    <t xml:space="preserve">REPOSABRAZOS EN MAL ESTADO </t>
  </si>
  <si>
    <t xml:space="preserve">GC16-PCIA-04 D </t>
  </si>
  <si>
    <t>MESA PARA COMPUTADORA EN MDF CAFÉ OBSCURO</t>
  </si>
  <si>
    <t xml:space="preserve">GC16-PCIA-10 J </t>
  </si>
  <si>
    <t xml:space="preserve">GC16-PCIA-01 A </t>
  </si>
  <si>
    <t>MSTS-1113-02-00189-010612-95</t>
  </si>
  <si>
    <t>D000294</t>
  </si>
  <si>
    <t xml:space="preserve">CONJUNTO EJECUTIVO DROP EN MDF COLOR MADERA </t>
  </si>
  <si>
    <t>MSTS-1113-02-00189-010612-96</t>
  </si>
  <si>
    <t xml:space="preserve">SIN RUEDA , ROTO Y RESPALDO DAÑADO </t>
  </si>
  <si>
    <t>MSTR-1113-03-00189-010612-97</t>
  </si>
  <si>
    <t>D000293</t>
  </si>
  <si>
    <t xml:space="preserve">VINIL EN MAL ESTADO </t>
  </si>
  <si>
    <t>FDO.FOMENTO-SIND-01</t>
  </si>
  <si>
    <t>89F94370C6A14CC397DB81C248A31657</t>
  </si>
  <si>
    <t xml:space="preserve">SILLAS VISITA ISO CON TUBULAR NEGRA CON TELA </t>
  </si>
  <si>
    <t>FDO.FOMENTO-SIND-02</t>
  </si>
  <si>
    <t>89F94370-C6A1-4CC3-97DB-81C248A31657</t>
  </si>
  <si>
    <t>FDO.FOMENTO-SID-03</t>
  </si>
  <si>
    <t>FDO.FOMENTO-SIND-04</t>
  </si>
  <si>
    <t>GC16-PCIA-004</t>
  </si>
  <si>
    <t>FACTURA 143</t>
  </si>
  <si>
    <t xml:space="preserve">PC DE ESCRITORIO GHIA FRONTIER  HORIZONTAL </t>
  </si>
  <si>
    <t xml:space="preserve">GHIA </t>
  </si>
  <si>
    <t>XYDMB020616363001</t>
  </si>
  <si>
    <t>MONITOR GHIA  PANTALLA PLANA COLOR NEGRO 21 "</t>
  </si>
  <si>
    <t>S2016161000644</t>
  </si>
  <si>
    <t>TECLADO GHIA NEGRO CON CABLE</t>
  </si>
  <si>
    <t>GAC-004-T</t>
  </si>
  <si>
    <t>160802891</t>
  </si>
  <si>
    <t xml:space="preserve">MOUSE  HP ALÁMBRICO NEGRO  WIRED 100 </t>
  </si>
  <si>
    <t xml:space="preserve">HP </t>
  </si>
  <si>
    <t>GAC-004-M</t>
  </si>
  <si>
    <t xml:space="preserve">NO BREAKE VICA NEGRO </t>
  </si>
  <si>
    <t>T-02</t>
  </si>
  <si>
    <t>16C05205462</t>
  </si>
  <si>
    <t>GC17-TES-003</t>
  </si>
  <si>
    <t>FACTURA AA 5039</t>
  </si>
  <si>
    <t>COMPUTADORA LAPTOP LENOVO GRIS 14 "</t>
  </si>
  <si>
    <t xml:space="preserve">LENOVO </t>
  </si>
  <si>
    <t>NB 310-141SK</t>
  </si>
  <si>
    <t>PFOJJ14Z</t>
  </si>
  <si>
    <t>GC14-SIND-002</t>
  </si>
  <si>
    <t>F-15</t>
  </si>
  <si>
    <t xml:space="preserve">IMPRESORA DE INYECCIÓN EPSON NEGRA </t>
  </si>
  <si>
    <t>L555</t>
  </si>
  <si>
    <t>SAVY110002</t>
  </si>
  <si>
    <t>FDO.FOMENTO23-SIN-01</t>
  </si>
  <si>
    <t>AAA15D68-6734-4A80-A338-1DA776882024</t>
  </si>
  <si>
    <t xml:space="preserve">IMPRESORA DE INYECCIÓN BROTHER NEGRA </t>
  </si>
  <si>
    <t>BROTHER</t>
  </si>
  <si>
    <t>MFC-T920DW</t>
  </si>
  <si>
    <t>U66056J2H883530</t>
  </si>
  <si>
    <t>FGP23-SIND-01</t>
  </si>
  <si>
    <t>AAA10158-ED39-4A55-88EE-DBB96B40404D</t>
  </si>
  <si>
    <t>COMPUTADORA DE ESCRITORIO HP PROONE  ALL-IN-ONE NEGRA</t>
  </si>
  <si>
    <t>PROONE  240 G9</t>
  </si>
  <si>
    <t xml:space="preserve">8CC30719X9 </t>
  </si>
  <si>
    <t>GC16-PCIA-010</t>
  </si>
  <si>
    <t>MONITOR GHIA  PANTALLA PLANA  NEGRO</t>
  </si>
  <si>
    <t>S2016161000930</t>
  </si>
  <si>
    <t>PC DE ESCRITORIO GHIA FRONTIER  VERTICAL</t>
  </si>
  <si>
    <t>XYDMB020616363000</t>
  </si>
  <si>
    <t xml:space="preserve">MOUSE GHIA CON CABLE NEGRO </t>
  </si>
  <si>
    <t>PMT-TSM-02-0194</t>
  </si>
  <si>
    <t xml:space="preserve">FORZA </t>
  </si>
  <si>
    <t>FVR-1001M</t>
  </si>
  <si>
    <t>13485807193</t>
  </si>
  <si>
    <t>PMS-SPM-02-0079</t>
  </si>
  <si>
    <t xml:space="preserve">PERFORADORA PILOT METAL NEGRA </t>
  </si>
  <si>
    <t xml:space="preserve">PILOT </t>
  </si>
  <si>
    <t xml:space="preserve">Bienes artísticos, culturales y científicos </t>
  </si>
  <si>
    <t>PINTURA MURAL  "QUE TIEMPOS AQUELLOS TETLANOHCAN</t>
  </si>
  <si>
    <t>Equipos menores</t>
  </si>
  <si>
    <t>SMSFT-2021-01</t>
  </si>
  <si>
    <t xml:space="preserve">ENGRAPADORA PILOT METAL COLOR PLATA </t>
  </si>
  <si>
    <t>SMSFT-2022-01</t>
  </si>
  <si>
    <t xml:space="preserve">PORTA PAPELES METALICO NEGRO CON CANASTILLAS </t>
  </si>
  <si>
    <t xml:space="preserve">Colecciones, Obras de Arte y Objetos Valiosos </t>
  </si>
  <si>
    <t>PMT-SPM-02-0098</t>
  </si>
  <si>
    <t>CUADRO MADERA TOPOGRAFICO SAN FRANCISCO TETLANOHCAN</t>
  </si>
  <si>
    <t>PMT-SPM-02-0091</t>
  </si>
  <si>
    <t>CUADRO MADERA TOPOGRAFICO MALINNTZI SAN FRANCISCO TETLANOHCAN</t>
  </si>
  <si>
    <t>PMT-SPM-02-0110</t>
  </si>
  <si>
    <t>CUADRO MADERA TOPOGRAFICO PINTURA DE SAN FRANCISCO TETLANOHCAN</t>
  </si>
  <si>
    <t>PMSFT-S-1416-580</t>
  </si>
  <si>
    <t>FACTURA 118</t>
  </si>
  <si>
    <t xml:space="preserve">DISPENSADOR DE AGUA WATER FRESH COLOR BEIGE AGUA FRIA Y ALIENTE </t>
  </si>
  <si>
    <t xml:space="preserve">WATER FRESH </t>
  </si>
  <si>
    <t>HW1501045YLDR20W1264</t>
  </si>
  <si>
    <t xml:space="preserve">NO FUNCIONA N ENCIENDE NO ENFRIA NI CALIENTA </t>
  </si>
  <si>
    <t>GC14-SIND-001</t>
  </si>
  <si>
    <t>F-284</t>
  </si>
  <si>
    <t xml:space="preserve">COMPUTADORA LAPTOP TOSHIBA 14"  COLOR GRIS  NEGRO
</t>
  </si>
  <si>
    <t>TOSHIBA</t>
  </si>
  <si>
    <t>15-4200 UM</t>
  </si>
  <si>
    <t xml:space="preserve"> 9D070712P </t>
  </si>
  <si>
    <t xml:space="preserve">NO ENCIENDE NO TIENE DUSCO DURO </t>
  </si>
  <si>
    <t>GC14-PCIA-006</t>
  </si>
  <si>
    <t>F-26</t>
  </si>
  <si>
    <t xml:space="preserve">COMPUTADORA CPU ENSAMBLADA ESCRITORIO NEGRO CON GRIS 
</t>
  </si>
  <si>
    <t xml:space="preserve">ENSAMBLADA </t>
  </si>
  <si>
    <t>NO ENCIENDE  SIN PIEZAS,  DESGASTADA</t>
  </si>
  <si>
    <t>Equipo de comunicación y telecomunicación</t>
  </si>
  <si>
    <t xml:space="preserve">TELEFONO INALAMBRICO PANASONIC CON BASE COLOR NEGRO </t>
  </si>
  <si>
    <t xml:space="preserve">PANASONIC </t>
  </si>
  <si>
    <t>KX-TG4111ME</t>
  </si>
  <si>
    <t>3JBQA040351</t>
  </si>
  <si>
    <t xml:space="preserve">INSERVIBLE </t>
  </si>
  <si>
    <t>FTES.LOC-SIND-01</t>
  </si>
  <si>
    <t>8F26FAD4-35D7-42BC-ACBA-6C68402897A4</t>
  </si>
  <si>
    <t xml:space="preserve">TELEFONO CELULAR MOTOROLA NEGRO </t>
  </si>
  <si>
    <t xml:space="preserve">MOTOROLA </t>
  </si>
  <si>
    <t>LTE XT2143-1 EDGE 20 5G</t>
  </si>
  <si>
    <t>SP18D19946</t>
  </si>
  <si>
    <t>NO ENCIENDE, PANTALLA ROTA, SIN ACCESORIOS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</si>
  <si>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</si>
  <si>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16C08702216</t>
  </si>
  <si>
    <t xml:space="preserve">NO ENCIENDE  QUEMADO </t>
  </si>
  <si>
    <t>SMF-10-S-02-0127</t>
  </si>
  <si>
    <t xml:space="preserve">IMPRESORA LASER HP BLANCO </t>
  </si>
  <si>
    <t>P1005</t>
  </si>
  <si>
    <t>VND4CO3632</t>
  </si>
  <si>
    <t xml:space="preserve">NO PRENDE </t>
  </si>
  <si>
    <r>
      <t>BIENES MUEBLES   "</t>
    </r>
    <r>
      <rPr>
        <b/>
        <sz val="14"/>
        <rFont val="Arial Black"/>
        <family val="2"/>
      </rPr>
      <t>VEHICULOS</t>
    </r>
    <r>
      <rPr>
        <b/>
        <sz val="14"/>
        <rFont val="Arial"/>
        <family val="2"/>
      </rPr>
      <t xml:space="preserve">   "EN BUEN ESTADO O REGULAR"</t>
    </r>
  </si>
  <si>
    <t>Puesto y/o Cargo</t>
  </si>
  <si>
    <t>Fecha de adquisición</t>
  </si>
  <si>
    <t xml:space="preserve">Número de factura o folio CFDI del proveedor </t>
  </si>
  <si>
    <t>Descripción del Equipo</t>
  </si>
  <si>
    <t>Color</t>
  </si>
  <si>
    <t>Placas</t>
  </si>
  <si>
    <t>Número Económico</t>
  </si>
  <si>
    <t>Juego de Llaves</t>
  </si>
  <si>
    <t>Accesorios</t>
  </si>
  <si>
    <t>Automóviles y equipo terrestre</t>
  </si>
  <si>
    <t xml:space="preserve">RODRÍGUEZ ATRIANO LUCIO </t>
  </si>
  <si>
    <t>IM14-SIND-003</t>
  </si>
  <si>
    <t>F-427</t>
  </si>
  <si>
    <t xml:space="preserve">AUTOMOVIL GOL </t>
  </si>
  <si>
    <t xml:space="preserve">VOLKSWAGEN </t>
  </si>
  <si>
    <t xml:space="preserve">BLANCO </t>
  </si>
  <si>
    <t>XWC-48-08</t>
  </si>
  <si>
    <t>9BWAB05U7FP121639</t>
  </si>
  <si>
    <t xml:space="preserve">RESGUARDADO POR SINDICATURA MUNICIPAL </t>
  </si>
  <si>
    <r>
      <t xml:space="preserve">BIENES MUEBLES     </t>
    </r>
    <r>
      <rPr>
        <b/>
        <sz val="14"/>
        <rFont val="Arial Black"/>
        <family val="2"/>
      </rPr>
      <t xml:space="preserve">"VEHICULOS EN MAL ESTADO" </t>
    </r>
  </si>
  <si>
    <t>ROBERTO RODRIGUEZ AZTATZI</t>
  </si>
  <si>
    <t>SECRETARIO DE AYUNTAMIENTO</t>
  </si>
  <si>
    <t>SECRETARIA DEL AYUNTAMIENTO</t>
  </si>
  <si>
    <t>MUEBLES DE OFICINA Y ESTATNTERIA</t>
  </si>
  <si>
    <t>MSTJM-1113-05-00189-120713-347</t>
  </si>
  <si>
    <t>FACTURA D001179</t>
  </si>
  <si>
    <t xml:space="preserve">SILLA PLEGABLE VINIL TUBO CROMADO COLOR NEGRO </t>
  </si>
  <si>
    <t>OFICINA DE SECRETARIA</t>
  </si>
  <si>
    <t>MSTJM-1113-05-00189-120713-348</t>
  </si>
  <si>
    <t>FACTURAD001179</t>
  </si>
  <si>
    <t>MSTJM-1113-05-00189-120713-349</t>
  </si>
  <si>
    <t>GC14-SRIA-005</t>
  </si>
  <si>
    <t>F-122F124</t>
  </si>
  <si>
    <t>SILLA VISITA ISO PINTADA (6 PIEZAS)</t>
  </si>
  <si>
    <t>GC14-SRIA-003</t>
  </si>
  <si>
    <t>F-76</t>
  </si>
  <si>
    <t>MESA DE MADERA COLOR NEGRO</t>
  </si>
  <si>
    <t>EQUIPO DE COMPUTO Y DE TECNOLOGIAS DE LA INFORMACIÓN</t>
  </si>
  <si>
    <t>MSTSHA-1113-05-00112-290811-90</t>
  </si>
  <si>
    <t>MONITOR A COLOR 21 GHIA PANTALLA PLANA</t>
  </si>
  <si>
    <t>S2016161002007</t>
  </si>
  <si>
    <t>FDO.FISC-SECRE-01</t>
  </si>
  <si>
    <t>BA78C0A4-EAE34C29-8926-B0386B496C6</t>
  </si>
  <si>
    <t xml:space="preserve">IMPRESORA DE INYECCIÓN </t>
  </si>
  <si>
    <t>EPSON L4260</t>
  </si>
  <si>
    <t>C634F</t>
  </si>
  <si>
    <t>XAEW007681</t>
  </si>
  <si>
    <t>GC17-PRES-001</t>
  </si>
  <si>
    <t>AA5039</t>
  </si>
  <si>
    <t>COMPUTADORA LAPTOP NOTEBOOK</t>
  </si>
  <si>
    <t>LENOVO</t>
  </si>
  <si>
    <t>80SL</t>
  </si>
  <si>
    <t>PF0MRLPD</t>
  </si>
  <si>
    <t xml:space="preserve">ROBERTO RODRIGUEZ AZTATZI </t>
  </si>
  <si>
    <t>SECRETARIO DEL AYUNTAMIENTO</t>
  </si>
  <si>
    <t>Equipo de comunicación y Telecomunicación</t>
  </si>
  <si>
    <t>GC14-SRIA-004</t>
  </si>
  <si>
    <t>F-20</t>
  </si>
  <si>
    <t>TELEFONO ALAMBRICO BASE COLOR BLANCO</t>
  </si>
  <si>
    <t>KX-T7703X</t>
  </si>
  <si>
    <t>3GBLC245039</t>
  </si>
  <si>
    <t>FOCO22-SEG-03</t>
  </si>
  <si>
    <t>55EEA362-B275-48E3-A439-365FEC9CAA70</t>
  </si>
  <si>
    <t xml:space="preserve">RADIO PORTATIL COLOR NEGRO </t>
  </si>
  <si>
    <t xml:space="preserve">KENWOOD </t>
  </si>
  <si>
    <t>TK-2000</t>
  </si>
  <si>
    <t>B1816844</t>
  </si>
  <si>
    <t>GC17-TES-001</t>
  </si>
  <si>
    <t>FACTURA 31</t>
  </si>
  <si>
    <t>RELOJ CHECADOR DIGITAL COLOR NEGRO</t>
  </si>
  <si>
    <t>ZKT ECO</t>
  </si>
  <si>
    <t>MB300</t>
  </si>
  <si>
    <t>SN3266161500395</t>
  </si>
  <si>
    <t>PMT-SRM-02-0091</t>
  </si>
  <si>
    <t>MUEBLE PARA COMPUTADORA MDF COLOR ARENA</t>
  </si>
  <si>
    <t>PMT-SRM-02-0098</t>
  </si>
  <si>
    <t>LAMPARA DE CANDIL (2 PIEZAS)</t>
  </si>
  <si>
    <t>PMT-SRM-02-0102</t>
  </si>
  <si>
    <t>ARCHIVERO DE MADERA  VERTICAL 3 GAVETAS</t>
  </si>
  <si>
    <t>PMT-SRM-02-0103</t>
  </si>
  <si>
    <t>SILLA EJECUTIVA VALENTINA ALTO  COLOR VINO EN TELA</t>
  </si>
  <si>
    <t>PMT-SRM-02-0106</t>
  </si>
  <si>
    <t xml:space="preserve">ARCHIVERO MOVIL ZELANDA  VERTICAL 2 ESPACIOS </t>
  </si>
  <si>
    <t>PMT-SRM-02-0107</t>
  </si>
  <si>
    <t>SILLA VISITA ISO PINTADA EN TELA (2 PIEZAS)</t>
  </si>
  <si>
    <t>PMT-SRM-02-0117</t>
  </si>
  <si>
    <t>ARCHIVERO METALICO VERTICAL 4 GAVETAS GRIS OXFORD</t>
  </si>
  <si>
    <t>PMT-SRM-02-0118</t>
  </si>
  <si>
    <t>SILLA SECRETARIAL VALTER CON RUEDAS COLOR NEGRO</t>
  </si>
  <si>
    <t>PMT-SRM-02-0190</t>
  </si>
  <si>
    <t>ESCRITORIO EJECUTIVO INGLES FABRICADO EN PINO COLOR CAOBA</t>
  </si>
  <si>
    <t>ESCRITORIO METALICO RECTO DOS CAJONES COLOR BEIGE NEGRO</t>
  </si>
  <si>
    <t>PMT-SRM-02-0090</t>
  </si>
  <si>
    <t xml:space="preserve">REGULADOR COMPLET COLOR NEGRO </t>
  </si>
  <si>
    <t>COMPLET</t>
  </si>
  <si>
    <t>RPCL300</t>
  </si>
  <si>
    <t>09A140856</t>
  </si>
  <si>
    <t>PMT SHA-0811-00112569</t>
  </si>
  <si>
    <t>MONITOR A COLOR 21 VIEW SONIC PANTALLA PLANA NEGRO</t>
  </si>
  <si>
    <t>V512294</t>
  </si>
  <si>
    <t>RYZ1038080823</t>
  </si>
  <si>
    <t>PMTSHA-0811-00112569</t>
  </si>
  <si>
    <t>TECLADO CON CABLE COLOR NEGRO</t>
  </si>
  <si>
    <t>COMPUTADORA CPU DE ESCRITORIO VERTICAL</t>
  </si>
  <si>
    <t>MSTSHA-1113-05-00112-290811-91</t>
  </si>
  <si>
    <t>MOUSE ALAMBRICO</t>
  </si>
  <si>
    <t>160801870</t>
  </si>
  <si>
    <t>MST-SHA-1113-05-00112-290811-90</t>
  </si>
  <si>
    <t>GAC-004T</t>
  </si>
  <si>
    <t>SECRE-2024-01</t>
  </si>
  <si>
    <t xml:space="preserve">BOCINA INALAMBRICA COLOR NEGRO </t>
  </si>
  <si>
    <t>FUSSION ACUSTIC</t>
  </si>
  <si>
    <t>PBS-15018</t>
  </si>
  <si>
    <t>SIN CARGADOR</t>
  </si>
  <si>
    <t>FACTURA 6388</t>
  </si>
  <si>
    <t>CANON G4110</t>
  </si>
  <si>
    <t>K10472</t>
  </si>
  <si>
    <t>KPPK52366</t>
  </si>
  <si>
    <t>135, 340.00</t>
  </si>
  <si>
    <t>FGP20-TES-001</t>
  </si>
  <si>
    <t>9077B4A3-FCCC-4B2E-81E1-6ADF543D5511</t>
  </si>
  <si>
    <t>KYOCERA TASKALFA</t>
  </si>
  <si>
    <t>8001I</t>
  </si>
  <si>
    <t>1102N722U50</t>
  </si>
  <si>
    <t>MSTJM-1113-05-00189-120713-351</t>
  </si>
  <si>
    <t>SIN ASIENTO</t>
  </si>
  <si>
    <t>PMSFT-DM-1416-126</t>
  </si>
  <si>
    <t>IMPRESORA DE INYECCIÓN</t>
  </si>
  <si>
    <t>SAVY223966</t>
  </si>
  <si>
    <t>NO FUNCIONA</t>
  </si>
  <si>
    <t>PMSFT-1416-101</t>
  </si>
  <si>
    <t>FACTURA 135</t>
  </si>
  <si>
    <t xml:space="preserve">GRABADORA REPORTERA </t>
  </si>
  <si>
    <t>SONY</t>
  </si>
  <si>
    <t>ICD9PX440</t>
  </si>
  <si>
    <t>1320659</t>
  </si>
  <si>
    <t>AVERIGUACION PREVIA  CHIAU/2/623/2021</t>
  </si>
  <si>
    <t>SIN FOTO</t>
  </si>
  <si>
    <t>GC14-PVIL-001</t>
  </si>
  <si>
    <t>KX-T7703</t>
  </si>
  <si>
    <t>3GBLC249842</t>
  </si>
  <si>
    <t>NO ENCIENDE</t>
  </si>
  <si>
    <t>BOCINAS COLOR NEGRO</t>
  </si>
  <si>
    <t>ZCEOA8702133</t>
  </si>
  <si>
    <t>NO SE ESCUCHAN</t>
  </si>
  <si>
    <t>PMSPT-SHA-1416100</t>
  </si>
  <si>
    <t>FACTURA 280</t>
  </si>
  <si>
    <t>ICDPX440</t>
  </si>
  <si>
    <t>AVERIGUACION PREVIA  CHIAU/2/622/2021</t>
  </si>
  <si>
    <t>COMPUTDORA CPU DE ESCRITORIO VERTICAL</t>
  </si>
  <si>
    <t>SIN DISCO DURO</t>
  </si>
  <si>
    <t>ING. FELIPE FERNÁNDEZ ROMERO</t>
  </si>
  <si>
    <t>DIRECTOR DE OBRAS PUBLICAS</t>
  </si>
  <si>
    <t>OBRAS PUBLICAS</t>
  </si>
  <si>
    <t>PMT-OPM-02-0249</t>
  </si>
  <si>
    <t>SILLA DE MADERA TIPO BANCO</t>
  </si>
  <si>
    <t xml:space="preserve">OBRAS PÚBLICAS </t>
  </si>
  <si>
    <t>PMT-OPM-02-0253</t>
  </si>
  <si>
    <t>ARCHIVERO  METÁLICO VERTICAL  CUATRO CAJONES  COLOR GRIS</t>
  </si>
  <si>
    <t>PMT-OPM-02-0251</t>
  </si>
  <si>
    <t>LIBRERO DE MADERA TIPO ABIERTO</t>
  </si>
  <si>
    <t>PMT-OPM-02-0259</t>
  </si>
  <si>
    <t>SILLA EJECUTIVA DE PIEL COLOR NEGRO</t>
  </si>
  <si>
    <t>PMT-OPM-02-0222</t>
  </si>
  <si>
    <t>ESCRITORIO DE MADERA 5 CAJONES COLOR CAOBA</t>
  </si>
  <si>
    <t>PMT-OPM-02-0224</t>
  </si>
  <si>
    <t>ARCHIVERO DE MADERA HORIZONTAL 3 CAJONES, COLOR CAOBA</t>
  </si>
  <si>
    <t>PMT-OPM-02-0225</t>
  </si>
  <si>
    <t>ARCHIVERO DE MADERA HORIZONTAL TRES CAJONES, COLOR CAOBA</t>
  </si>
  <si>
    <t>MSTOP-1113-06-0089-170811-68</t>
  </si>
  <si>
    <t>ESCRITORIO METALICO UN PEDESTAL CON CUBIERTA DE  1.20 X 0.60 MTS. COLOR NEGRO</t>
  </si>
  <si>
    <t>MSTOP-1113-06-0089-170811-69</t>
  </si>
  <si>
    <t>PMTCPM-02-06260</t>
  </si>
  <si>
    <t>TEODOLITO COLOR ANARANJADO</t>
  </si>
  <si>
    <t>LUFT</t>
  </si>
  <si>
    <t>TO-20</t>
  </si>
  <si>
    <t xml:space="preserve">Maquinaria, Otros Equipos y Herramientas </t>
  </si>
  <si>
    <t>PMSFT-OP-1416-581</t>
  </si>
  <si>
    <t xml:space="preserve">ENGARGOLADORA </t>
  </si>
  <si>
    <t>FELLOWES</t>
  </si>
  <si>
    <t>CRC50066</t>
  </si>
  <si>
    <t>PTM-OPM-02-0248</t>
  </si>
  <si>
    <t>PERFORADORA DE METAL COLOR GRIS</t>
  </si>
  <si>
    <t>PMT-OPM-02-0250</t>
  </si>
  <si>
    <t>ENGRAPADORA DE METAL COLOR NEGRO</t>
  </si>
  <si>
    <t>PMSFT-OP1416-552</t>
  </si>
  <si>
    <t>PIZZARRON DE ACRILICO COLOR BLANCO</t>
  </si>
  <si>
    <t>GC14-OBRS-004</t>
  </si>
  <si>
    <t>F-125</t>
  </si>
  <si>
    <t>SILLAS VISITA ISO PINTADA COLOR NEGRO 2 PZS</t>
  </si>
  <si>
    <t>PMSFT-OP-1416-718</t>
  </si>
  <si>
    <t>FAC. 295</t>
  </si>
  <si>
    <t>IMPRESORA PLOTTER COLOR NEGRO</t>
  </si>
  <si>
    <t>CN4705M07F</t>
  </si>
  <si>
    <t>FTES.LOC23-OP-01</t>
  </si>
  <si>
    <t>AAA119D87AC54E46B5411AFDDF608A4F</t>
  </si>
  <si>
    <t xml:space="preserve">IMPRESORA MULTIFUNCIONAL </t>
  </si>
  <si>
    <t xml:space="preserve">BROTHER </t>
  </si>
  <si>
    <t>U66056K2H368607</t>
  </si>
  <si>
    <t>FGP23-OBRAS-01</t>
  </si>
  <si>
    <t>AAA1B1E6-57B9-4F66-8491-1A52F1D0FC33</t>
  </si>
  <si>
    <t>COMPUTADORA NOTE BOOK HP COLOR GRIS</t>
  </si>
  <si>
    <t>PROBOOK 440 G9</t>
  </si>
  <si>
    <t>5CD3096FW7</t>
  </si>
  <si>
    <t>S/I</t>
  </si>
  <si>
    <t>S/F</t>
  </si>
  <si>
    <t xml:space="preserve">IMPRESORA LASER MULTIFUNCIONAL </t>
  </si>
  <si>
    <t>LBWA1ZZ1CA</t>
  </si>
  <si>
    <t>COPIADORA DE RECIENTE ADQUISICION TESORERIA NO LA REGISTRA EN SCGIV</t>
  </si>
  <si>
    <t>PMT-OPM-02-0227</t>
  </si>
  <si>
    <t>RESTIRADOR  DE MADERA COLOR CAOBA</t>
  </si>
  <si>
    <t>GC14-OBRS-006</t>
  </si>
  <si>
    <t xml:space="preserve">COMPUTADORA CPU DE ESCRITORIO VERTICAL </t>
  </si>
  <si>
    <t>HP. Pavilion PC series</t>
  </si>
  <si>
    <t>MXX4520WKB</t>
  </si>
  <si>
    <t>PMSFT-OP-1416-717</t>
  </si>
  <si>
    <t>FAC. 296</t>
  </si>
  <si>
    <t>IMPRESORA MULTIFUNCIONAL HP COLOR NEGRO</t>
  </si>
  <si>
    <t>X476DW</t>
  </si>
  <si>
    <t>CN46R80035</t>
  </si>
  <si>
    <t>FDO.FM19-OBR-001</t>
  </si>
  <si>
    <t>A 1097</t>
  </si>
  <si>
    <t>X5JM000744</t>
  </si>
  <si>
    <t>MSTOP-1113-06-00112-120711-56</t>
  </si>
  <si>
    <t>FACTURA 21123</t>
  </si>
  <si>
    <t xml:space="preserve">COMPUTADORA CPU  DE ESCRITORIO VERTICAL </t>
  </si>
  <si>
    <t>MXL10601SC</t>
  </si>
  <si>
    <t>MONITOR  A COLOR  PANTALLA PLANA</t>
  </si>
  <si>
    <t>CNC106QRG9</t>
  </si>
  <si>
    <t xml:space="preserve">TECLADO CON CABLE </t>
  </si>
  <si>
    <t>KB-0310</t>
  </si>
  <si>
    <t>BAVDVOKBZGHCH</t>
  </si>
  <si>
    <t xml:space="preserve">MOUSE ALÁMBRICO </t>
  </si>
  <si>
    <t>DELL</t>
  </si>
  <si>
    <t>537745-001</t>
  </si>
  <si>
    <t xml:space="preserve">COMPUTADORA LAP-TOP DELL COLOR GRIS </t>
  </si>
  <si>
    <t>1801921599362</t>
  </si>
  <si>
    <t>GC14-OBRS-002</t>
  </si>
  <si>
    <t>F-99</t>
  </si>
  <si>
    <t>CMPUTADORA ESCRITORIO  MONITOR, TECLADO, MOUSE</t>
  </si>
  <si>
    <t>P1913b</t>
  </si>
  <si>
    <t>CNONKHGN-74261-2BC-7RLL</t>
  </si>
  <si>
    <t>MARIA CARLOTA ARACELI  TECOCOATZI CRUZ</t>
  </si>
  <si>
    <t>DIRECTORA</t>
  </si>
  <si>
    <t>DIF MUNICPAL</t>
  </si>
  <si>
    <t>MSTR-1113-03-00189-200611-35</t>
  </si>
  <si>
    <t>FACTURA 15867</t>
  </si>
  <si>
    <t>ESCRITORIO  DE MADERA COLOR CHOCOLATE LINEA RECTA</t>
  </si>
  <si>
    <t xml:space="preserve">S/M </t>
  </si>
  <si>
    <t>AUXILIAR DIRECCIÓN</t>
  </si>
  <si>
    <t xml:space="preserve"> </t>
  </si>
  <si>
    <t>MSTDM-1113-20-00189-200611-12</t>
  </si>
  <si>
    <t>FACTURA 15866</t>
  </si>
  <si>
    <t>ARCHIVERO METALICO 4 GAVETAS COLOR  VERDE VERTICAL</t>
  </si>
  <si>
    <t xml:space="preserve">JURIDICO </t>
  </si>
  <si>
    <t>MSTDM-1113-20-00189-200611-15</t>
  </si>
  <si>
    <t xml:space="preserve">TRABAJO SOCIAL </t>
  </si>
  <si>
    <t>MSTDM-1113-20-00189-200611-21</t>
  </si>
  <si>
    <t>FACTURA 15865</t>
  </si>
  <si>
    <t>ESCRITORIO  SECRETARIAL  LINEA RECTA COLOR BEIGE  CUBIERTA EN CURTIPIEL</t>
  </si>
  <si>
    <t>OFICINA DE PROCURADURIA</t>
  </si>
  <si>
    <t>MSTDM-1113-20-00189-170811-70</t>
  </si>
  <si>
    <t>FACTURA 16007</t>
  </si>
  <si>
    <t>SILLON EJECUTIVO CON CODERA EN CURTIPIEL NEGRO</t>
  </si>
  <si>
    <t>PSICOLOGIA</t>
  </si>
  <si>
    <t>MSTDM-1113-20-00189-200611-13</t>
  </si>
  <si>
    <t>MSTDM-1113-20-00189-200611-16</t>
  </si>
  <si>
    <t xml:space="preserve">CONJUNTO EJECUTIVO DOS PIEZA COLOR CAOBA </t>
  </si>
  <si>
    <t>DIRECCIÓN</t>
  </si>
  <si>
    <t>MSTDM-1113-20-00189-200611-9</t>
  </si>
  <si>
    <t>MSTDM-1113-20-00189-200611-25</t>
  </si>
  <si>
    <t>ESCRITORIO METALICO  SECRETRIAL EN LINEA RECTA 1.20X.60 COLOR BEIGE</t>
  </si>
  <si>
    <t>MSTDM-1113-20-00189-200611-26</t>
  </si>
  <si>
    <t>SILLON EJECUTIVO CON CODERA EN CURTIPIEL COLOR NEGRO</t>
  </si>
  <si>
    <t>AUXILIA DE JURIDICO</t>
  </si>
  <si>
    <t>MSTDM-1113-20-00189-200611-19</t>
  </si>
  <si>
    <t>ESCRITORIO METALICO SECRETARIAL EN LINEA RECTA 1.20X.60 COLOR BEIGE CUBIERTA EN CURTIPIEL</t>
  </si>
  <si>
    <t>JURIDICO</t>
  </si>
  <si>
    <t>MSTDM-1113-20-00189-200611-8</t>
  </si>
  <si>
    <t>ASISTENCIA ALIMENTARIA</t>
  </si>
  <si>
    <t>MSTDM-1113-20-00189-200611-22</t>
  </si>
  <si>
    <t>ESCRITORIO METALICO EN LINEA RECTA 1.20X.60 COLOR BEIGE CUBIERTA EN CURTIPIEL</t>
  </si>
  <si>
    <t>MSTDM-1113-20-00189-200611-20</t>
  </si>
  <si>
    <t>ESCRITORIO METALICO SECRETARIAL EN LINEA RECTA 1.20X.60 COLOR NEGRO</t>
  </si>
  <si>
    <t>AUXILIAR DE JURIDICO</t>
  </si>
  <si>
    <t>MSTDM-1113-20-00189-170811-71</t>
  </si>
  <si>
    <t>MSTDM-1113-20-00189-200611-11</t>
  </si>
  <si>
    <t>CASA ABUELITOS</t>
  </si>
  <si>
    <t>MSTDM-1113-20-00189-200611-24</t>
  </si>
  <si>
    <t xml:space="preserve">ESCRITORIO METÁLICO SECRETARIAL  120X60 CM, LINEA RECTA  BASE COLOR CHOCOLATE, CUBIERTA DE MELAMINA COLOR CEREZO </t>
  </si>
  <si>
    <t>AUXIIAR DE DIRECCIÓN</t>
  </si>
  <si>
    <t>MSTDM-1113-20-00189-200611-23</t>
  </si>
  <si>
    <t>ESCRITORIO METALICO SECRETARIAL 1.20X.60 LINEA RECTA COLOR BEIGE  CUBIERTA EN CURTIPIEL</t>
  </si>
  <si>
    <t>MSTDM-1113-20-00189-241011-86</t>
  </si>
  <si>
    <t>FACTURA BABS32132</t>
  </si>
  <si>
    <t>ESTANTE DE METAL 3 DIVISIONES BLANCO</t>
  </si>
  <si>
    <t>UBR</t>
  </si>
  <si>
    <t>MSTDM-1113-20-00189-241011-87</t>
  </si>
  <si>
    <t xml:space="preserve">ESTANTE DE METAL BLANCO 3 DIVISIONES </t>
  </si>
  <si>
    <t>AUXILIAR  DIRECCIÓN</t>
  </si>
  <si>
    <t>DIF-001-2017</t>
  </si>
  <si>
    <t>FACTURA 129</t>
  </si>
  <si>
    <t xml:space="preserve">CONJUNTO DE SALA PRIMOR COLOR NARANJA Y CAFÉ </t>
  </si>
  <si>
    <t>MSTDM-1113-20-00189-170712-138</t>
  </si>
  <si>
    <t>FACTURA D000399</t>
  </si>
  <si>
    <t>SILLA PLEGABLE METALICA VINIL NEGRO</t>
  </si>
  <si>
    <t>OFICINA DE SALUD</t>
  </si>
  <si>
    <t>MSTDM-1113-20-00189-170712-139</t>
  </si>
  <si>
    <t>MSTDM-1113-20-00189-200611-10</t>
  </si>
  <si>
    <t>MSTDM-1113-20-00189-010612-99</t>
  </si>
  <si>
    <t>FACTURA D000295</t>
  </si>
  <si>
    <t>MESA PREESCOLAR POLIPROPILENO COLOR ANARANJADO</t>
  </si>
  <si>
    <t>MSTDM-1113-20-00189-010612-100</t>
  </si>
  <si>
    <t>F-D000295</t>
  </si>
  <si>
    <t>MESA PREESCOLAR POLIPROPILENO COLOR AMARRILLO</t>
  </si>
  <si>
    <t>MSTDM-1113-20-00189-010612-101</t>
  </si>
  <si>
    <t>MESA PREESCOLAR POLIPROPILENO COLOR AMARILLO</t>
  </si>
  <si>
    <t>MSTDM-1113-20-00189-010612-102</t>
  </si>
  <si>
    <t>MESA PREESCOLAR POLIPROPILENO CUBIERTA COLOR  VERDE</t>
  </si>
  <si>
    <t>MSTDM-1113-20-00189-010612-103</t>
  </si>
  <si>
    <t xml:space="preserve">MESA PREESCOLAR POLIPROPILENO CUBUERTA COLOR AZUL </t>
  </si>
  <si>
    <t>MSTDM-1113-20-00189-010612-104</t>
  </si>
  <si>
    <t>SILLA PREESCOLAR  POLIPROPILENO COLOR  AMARILLO</t>
  </si>
  <si>
    <t>MSTDM-1113-20-00189-010612-105</t>
  </si>
  <si>
    <t>SILLA PREESCOLAR  POLIPROPILENO COLOR AZUL</t>
  </si>
  <si>
    <t>MSTDM-1113-20-00189-010612-106</t>
  </si>
  <si>
    <t>MSTDM-1113-20-00189-010612-107</t>
  </si>
  <si>
    <t>SILLA PREESCOLAR  POLIPROPILENO COLOR VERDE</t>
  </si>
  <si>
    <t>MSTDM-1113-20-00189-010612-108</t>
  </si>
  <si>
    <t>SILLA PREESCOLAR  POLIPROPILENO COLOR  ANARANJADO</t>
  </si>
  <si>
    <t>MSTDM-1113-20-00189-010612-109</t>
  </si>
  <si>
    <t>SILLA PREESCOLAR  POLIPROPILENO AZUL</t>
  </si>
  <si>
    <t>MSTDM-1113-20-00189-010612-110</t>
  </si>
  <si>
    <t>SILLA PREESCOLAR  POLIPROPILENO COLOR ANARANJADO</t>
  </si>
  <si>
    <t>MSTDM-1113-20-00189-010612-111</t>
  </si>
  <si>
    <t>MSTDM-1113-20-00189-010612-112</t>
  </si>
  <si>
    <t>MSTDM-1113-20-00189-010612-113</t>
  </si>
  <si>
    <t>MSTDM-1113-20-00189-010612-114</t>
  </si>
  <si>
    <t>SILLA PREESCOLAR  POLIPROPILENO COLOR AMARILLO</t>
  </si>
  <si>
    <t>MSTDM-1113-20-00189-010612-115</t>
  </si>
  <si>
    <t>MSTDM-1113-20-00189-010612-116</t>
  </si>
  <si>
    <t xml:space="preserve">SILLA PREESCOLAR  POLIPROPILENO COLOR  AZUL </t>
  </si>
  <si>
    <t xml:space="preserve"> UBR</t>
  </si>
  <si>
    <t>MSTDM-1113-20-00189-010612-117</t>
  </si>
  <si>
    <t>SILLA PREESCOLAR  POLIPROPILENO COLOR  VERDE</t>
  </si>
  <si>
    <t>MSTDM-1113-20-00189-010612-118</t>
  </si>
  <si>
    <t>SILLA PREESCOLAR  POLIPROPILENO COLOR ANRANJADO</t>
  </si>
  <si>
    <t>MSTDM-1113-20-00189-010612-119</t>
  </si>
  <si>
    <t>MSTDM-1113-20-00189-010612-120</t>
  </si>
  <si>
    <t>MSTDM-1113-20-00189-010612-121</t>
  </si>
  <si>
    <t>MSTDM-1113-20-00189-010612-122</t>
  </si>
  <si>
    <t xml:space="preserve">SILLA PREESCOLAR  POLIPROPILENO COLOR AZUL </t>
  </si>
  <si>
    <t>MSTDM-1113-20-00189-010612-123</t>
  </si>
  <si>
    <t>FGP18-SALUD-001</t>
  </si>
  <si>
    <t>FACTURA 319</t>
  </si>
  <si>
    <t>ANAQUEL METALICO CON ENTREPAÑOS ALTURA 2 MTS COLOR GRIS</t>
  </si>
  <si>
    <t>Muebles  excepto de oficina y estantería</t>
  </si>
  <si>
    <t>DIF-002-2017</t>
  </si>
  <si>
    <t>FACTURA A-842</t>
  </si>
  <si>
    <t>ESTUFA   DE CUATRO QUEMADORES  COLOR NEGRO CON CUBIERTA  EN BEIGE</t>
  </si>
  <si>
    <t>IEM</t>
  </si>
  <si>
    <t>EI3030BAPN</t>
  </si>
  <si>
    <t>1611L084402</t>
  </si>
  <si>
    <t xml:space="preserve">CASA ABUELITOS </t>
  </si>
  <si>
    <t>Equipo médico y de laboratorio</t>
  </si>
  <si>
    <t>EF-16PCIA-020</t>
  </si>
  <si>
    <t>FACTURA 444</t>
  </si>
  <si>
    <t>DESFIBRILADOR AUTOMATICO COLOR  AMARILLO</t>
  </si>
  <si>
    <t>ZOLL</t>
  </si>
  <si>
    <t>AED OLUS PACK</t>
  </si>
  <si>
    <t>Instrumental médico y de laboratorio</t>
  </si>
  <si>
    <t>PMSFT-1416-UBR-1</t>
  </si>
  <si>
    <t>FACTURA 1209</t>
  </si>
  <si>
    <t>SILLA DE ALTURA PARA HIDROTERAPIA CUBIERTA  EN CURTIPIEL NEGRO</t>
  </si>
  <si>
    <t>BODEGA UBR</t>
  </si>
  <si>
    <t>PMSFT-1416-UBR-2</t>
  </si>
  <si>
    <t>ESCALERA DE MADERA CON RAMPA PARA USO DE ADULTOS Y NIÑOS  BARNIZADO NATURAL</t>
  </si>
  <si>
    <t>GP14-DIFM-001</t>
  </si>
  <si>
    <t>F-794</t>
  </si>
  <si>
    <t>ESTIMULADOR   MUSCULAR ESTUCHE COLOR AZUL</t>
  </si>
  <si>
    <t xml:space="preserve">TENS </t>
  </si>
  <si>
    <t>MSTDM-1113-20-00167-241011-84</t>
  </si>
  <si>
    <t>BANCA DE ENTRENAMIENTO  CON PESO COLOR NEGRO  VIVOS EN COLOR ROJO</t>
  </si>
  <si>
    <t>GP</t>
  </si>
  <si>
    <t>.</t>
  </si>
  <si>
    <t>MSTDM-1113-20-00167-241011-83</t>
  </si>
  <si>
    <t xml:space="preserve">CAMINADORA   MANUAL  COLOR GRIS </t>
  </si>
  <si>
    <t>MSTDM-1113-20-00167-241011-85</t>
  </si>
  <si>
    <t>COLCHON INDIVIDUAL INFLABLE COLOR GRIS</t>
  </si>
  <si>
    <t>MSTDM-1113-20-00167-290512-93</t>
  </si>
  <si>
    <t>FACTURA 1713</t>
  </si>
  <si>
    <t>ELECROESTIMULADOR ANALOGO DE OCHO CANALES</t>
  </si>
  <si>
    <t>DIF-121-2017</t>
  </si>
  <si>
    <t>FACTURA A 92</t>
  </si>
  <si>
    <t xml:space="preserve">COMPUTADORA ESCRITORIO VERTICAL  ALL IN ONE HP MONITOR TECLADO Y MOUSE NEGRO. </t>
  </si>
  <si>
    <t>19-2304</t>
  </si>
  <si>
    <t>TM16312CMP</t>
  </si>
  <si>
    <t>AUXILIIAR DIRECCIÓN</t>
  </si>
  <si>
    <t>DIF-122-2017</t>
  </si>
  <si>
    <t xml:space="preserve">COMPUTADORA VERTICAL DE ESCRITORIO ENSAMBLADA ALL IN ONE  MONITOR TECLADO Y MOUSE. </t>
  </si>
  <si>
    <t>COMPAQ</t>
  </si>
  <si>
    <t>18-4205Ia</t>
  </si>
  <si>
    <t>4CE50403XP</t>
  </si>
  <si>
    <t>DIF-123-2017</t>
  </si>
  <si>
    <t>COMPUTADORA  LAPTOP HP 14" COLOR ORO</t>
  </si>
  <si>
    <t>14-av003Ia</t>
  </si>
  <si>
    <t>S/N#5CD6460T29</t>
  </si>
  <si>
    <t>PREVENCIÓN FAMILIAR</t>
  </si>
  <si>
    <t>CARGADOR  DESCOMPUESTO, EN  ESPERA DE REPOCISIÓN,  EN EL ÁREA DE TESORERIA.</t>
  </si>
  <si>
    <t>FDO.FOMENTO22-TES-01</t>
  </si>
  <si>
    <t>AAA17AB9-1B28-412D-81F1-3034059B33C0</t>
  </si>
  <si>
    <t>IMPRESORA MULTIFUNCIONAL BROTHER   COLOR NEGRO</t>
  </si>
  <si>
    <t>MS-T920DW</t>
  </si>
  <si>
    <t>U66056A2H351848</t>
  </si>
  <si>
    <t>MSTDM-1113-20-00189-200611-17</t>
  </si>
  <si>
    <t>ESCRITORIO METALICO LINEA RECTA 1.20X60 COLOR NEGRO CON CUBIERTA EN MELAMINA  CAOBA.</t>
  </si>
  <si>
    <t>MSTDM-1113-20-00189-200611-14</t>
  </si>
  <si>
    <t>ARCHIVERO METAL 4 GAVETAS COLOR VERDE</t>
  </si>
  <si>
    <t>MSTDM-1113-20-00189-200611-30</t>
  </si>
  <si>
    <t>PMT-SMD-02-0416-D</t>
  </si>
  <si>
    <t>ARCHIVERO DE METAL 3 CAJONES COLOR VERDE</t>
  </si>
  <si>
    <t>ESTANTE COLOR AZUL ELECTRICO  CINCO DIVICIONES</t>
  </si>
  <si>
    <t>CLINICA DE LAS EMOCIONES</t>
  </si>
  <si>
    <t>ESTANTE METALICO COLOR AZUL ELECTRICO CINCO DIVISIONES</t>
  </si>
  <si>
    <t>ESTANTE METALICO  COLOR AZUL ELECTRICO</t>
  </si>
  <si>
    <t>SALA DE ESPERA</t>
  </si>
  <si>
    <t>PMT-SMD-02-0378</t>
  </si>
  <si>
    <t>SILLON EJECUTIVO NEGRO  GIRATORIO C/RESPALDO CUBIERTA TIPO TELA EN COLOR NEGRO</t>
  </si>
  <si>
    <t>SUBDIRECCIÓN</t>
  </si>
  <si>
    <t>PMYT-SMD-02-0001</t>
  </si>
  <si>
    <t xml:space="preserve">ESCRITORIO MADERA EN LINEA RECTA   BARNIZADO NATURAL </t>
  </si>
  <si>
    <t>SMDIF</t>
  </si>
  <si>
    <t>PMT-SMD-02-0379</t>
  </si>
  <si>
    <t>CUADRO MADERA ARTISTICO DE ALCATRACES</t>
  </si>
  <si>
    <t>BODEGA INTERIOR</t>
  </si>
  <si>
    <t>PMT-SMD-02-0391</t>
  </si>
  <si>
    <t>SILLAS DE PLASTICO  COLOR BLANCO  OCHO PIEZAS</t>
  </si>
  <si>
    <t>PLANTA BAJA</t>
  </si>
  <si>
    <t>PMT-SMD-02-0411</t>
  </si>
  <si>
    <t xml:space="preserve">SILLA  SECRETARIAL GIRATORIA  SIN CODERAS CHICA  CUBIERTA  EN TIPO TELACOLOR NEGRO </t>
  </si>
  <si>
    <t>PMT-SMD-02-0380</t>
  </si>
  <si>
    <t>CUADRO MADERA ARTISTICO DE LA TORRE DEL MUNICIPIO</t>
  </si>
  <si>
    <t>PMT-SMD-02-0416-B</t>
  </si>
  <si>
    <t>SILLAS DE PLASTICO COLOR ROSA  VEINTICINCO PIEZAS</t>
  </si>
  <si>
    <t>BODEGA EXTERIOR</t>
  </si>
  <si>
    <t>PMT-SMD-02-0374</t>
  </si>
  <si>
    <t>SILLAS DE MADERA CINCO PIEZAS ACABADO RUSTICO</t>
  </si>
  <si>
    <t>EN ESPERA DE MANTENIMIENTO</t>
  </si>
  <si>
    <t>PMT-SMD-02-0395</t>
  </si>
  <si>
    <t>ESCRITORIO DE MADERA 2 CAJONES  BARNIZADO NATURAL</t>
  </si>
  <si>
    <t>RECEPCION</t>
  </si>
  <si>
    <t>PMY-EMA-02-0475</t>
  </si>
  <si>
    <t xml:space="preserve">PIZARRON BLANCO  ACRILICO  DE PARED  </t>
  </si>
  <si>
    <t xml:space="preserve">PIZARRON BLANCO DE PARED ACRILICO </t>
  </si>
  <si>
    <t>PMSFT-PM-1416-1</t>
  </si>
  <si>
    <t>FACTURA 104</t>
  </si>
  <si>
    <t>FRIGOBAR  COLOR PLATA</t>
  </si>
  <si>
    <t xml:space="preserve">Equipos Menores </t>
  </si>
  <si>
    <t>PMT-IMM--02-0500</t>
  </si>
  <si>
    <t>GUILLOTINA DE METAL</t>
  </si>
  <si>
    <t>Otros equipos</t>
  </si>
  <si>
    <t>PMT-SMD-02-0386</t>
  </si>
  <si>
    <t xml:space="preserve">TANQUE DE GAS 30 KG ESTACIONARIO </t>
  </si>
  <si>
    <t>EXTINTOR SIETE KG</t>
  </si>
  <si>
    <t>EXTINTOR ROJO 4.5 KG</t>
  </si>
  <si>
    <t>PERFORADORA ALUMINIO GRIS</t>
  </si>
  <si>
    <t>SMART</t>
  </si>
  <si>
    <t xml:space="preserve">                                                                        </t>
  </si>
  <si>
    <t>Equipo medico y de laboratorio</t>
  </si>
  <si>
    <t>COMPRESAS 3</t>
  </si>
  <si>
    <t>ESTETOSCOPIO CON BOUNOMETRO</t>
  </si>
  <si>
    <t>KIT  DE ENTRENAMIENTO PARA FORTALECER EL AGARRE DE LAS  MANOS COLOR NEGRO</t>
  </si>
  <si>
    <t xml:space="preserve">PESAS COLOR ROSA MELON Y VERDE KIT </t>
  </si>
  <si>
    <t xml:space="preserve">DISCOS VESTIBULAR COLOR GRIS Y ROJO 2 </t>
  </si>
  <si>
    <t>GLUCOMETRO ACCUCHEACTIC GLUCOMECOME</t>
  </si>
  <si>
    <t xml:space="preserve">BÁSCULA PORTATIL </t>
  </si>
  <si>
    <t xml:space="preserve">MESA DE EXPLORACIÓN NEGRA </t>
  </si>
  <si>
    <t>DIF-114 AL 120-2017</t>
  </si>
  <si>
    <t>FACTURA D004993</t>
  </si>
  <si>
    <t>MESAS RECTANGULAR PLASTICO C/BLANCO 7 PIEZAS</t>
  </si>
  <si>
    <t>SIN ETIQUETA DE INVENTARIO</t>
  </si>
  <si>
    <t>DIF-115-2017</t>
  </si>
  <si>
    <t>MESA RECTANGULAR PLASTICO C/BLANCO</t>
  </si>
  <si>
    <t>DIF-116-2017</t>
  </si>
  <si>
    <t>DIF-117-2017</t>
  </si>
  <si>
    <t>COYOMATZI BARRERA MONICA</t>
  </si>
  <si>
    <t>MSTDM-1113-20-00189-170712-129</t>
  </si>
  <si>
    <t xml:space="preserve">SILLAS DE VISITA DE VINIL COLOR NEGRO  TUBO CROMADO 142 </t>
  </si>
  <si>
    <t>INICIA SERIE DE 142 SILLAS</t>
  </si>
  <si>
    <t>MSTDM-1113-20-00189-170712-130</t>
  </si>
  <si>
    <t>SILLA DE VISITA VINIL NEGRO TUBO CROMADO</t>
  </si>
  <si>
    <t>FOTO EN LA PRIMERA IMAGEN</t>
  </si>
  <si>
    <t>MSTDM-1113-20-00189-170712-131</t>
  </si>
  <si>
    <t>MSTDM-1113-20-00189-170712-132</t>
  </si>
  <si>
    <t>MSTDM-1113-20-00189-170712-133</t>
  </si>
  <si>
    <t>MSTDM-1113-20-00189-170712-135</t>
  </si>
  <si>
    <t>MSTDM-1113-20-00189-170712-136</t>
  </si>
  <si>
    <t>MSTDM-1113-20-00189-170712-137</t>
  </si>
  <si>
    <t>MSTDM-1113-20-00189-170712-140</t>
  </si>
  <si>
    <t>MSTDM-1113-20-00189-170712-141</t>
  </si>
  <si>
    <t>MSTDM-1113-20-00189-170712-142</t>
  </si>
  <si>
    <t>MSTDM-1113-20-00189-170712-144</t>
  </si>
  <si>
    <t>MSTDM-1113-20-00189-170712-145</t>
  </si>
  <si>
    <t>MSTDM-1113-20-00189-170712-148</t>
  </si>
  <si>
    <t>MSTDM-1113-20-00189-170712-149</t>
  </si>
  <si>
    <t>MSTDM-1113-20-00189-170712-150</t>
  </si>
  <si>
    <t>MSTDM-1113-20-00189-170712-151</t>
  </si>
  <si>
    <t>MSTDM-1113-20-00189-170712-153</t>
  </si>
  <si>
    <t>MSTDM-1113-20-00189-170712-159</t>
  </si>
  <si>
    <t>MSTDM-1113-20-00189-170712-161</t>
  </si>
  <si>
    <t>MSTDM-1113-20-00189-170712-162</t>
  </si>
  <si>
    <t>MSTDM-1113-20-00189-170712-163</t>
  </si>
  <si>
    <t>MSTDM-1113-20-00189-170712-164</t>
  </si>
  <si>
    <t>MSTDM-1113-20-00189-170712-165</t>
  </si>
  <si>
    <t>MSTDM-1113-20-00189-170712-166</t>
  </si>
  <si>
    <t>MSTDM-1113-20-00189-170712-167</t>
  </si>
  <si>
    <t>MSTDM-1113-20-00189-170712-168</t>
  </si>
  <si>
    <t>MSTDM-1113-20-00189-170712-171</t>
  </si>
  <si>
    <t>MSTDM-1113-20-00189-170712-173</t>
  </si>
  <si>
    <t>MSTDM-1113-20-00189-170712-174</t>
  </si>
  <si>
    <t>MSTDM-1113-20-00189-170712-175</t>
  </si>
  <si>
    <t>MSTDM-1113-20-00189-170712-177</t>
  </si>
  <si>
    <t>MSTDM-1113-20-00189-170712-178</t>
  </si>
  <si>
    <t>MSTDM-1113-20-00189-170712-179</t>
  </si>
  <si>
    <t>MSTDM-1113-20-00189-170712-181</t>
  </si>
  <si>
    <t>MSTDM-1113-20-00189-170712-183</t>
  </si>
  <si>
    <t>MSTDM-1113-20-00189-170712-185</t>
  </si>
  <si>
    <t>MSTDM-1113-20-00189-170712-186</t>
  </si>
  <si>
    <t>MSTDM-1113-20-00189-170712-187</t>
  </si>
  <si>
    <t>MSTDM-1113-20-00189-170712-189</t>
  </si>
  <si>
    <t>MSTDM-1113-20-00189-170712-190</t>
  </si>
  <si>
    <t>MSTDM-1113-20-00189-170712-191</t>
  </si>
  <si>
    <t>MSTDM-1113-20-00189-170712-192</t>
  </si>
  <si>
    <t>MSTDM-1113-20-00189-170712-193</t>
  </si>
  <si>
    <t>MSTDM-1113-20-00189-170712-194</t>
  </si>
  <si>
    <t>MSTDM-1113-20-00189-170712-195</t>
  </si>
  <si>
    <t>MSTDM-1113-20-00189-170712-196</t>
  </si>
  <si>
    <t>MSTDM-1113-20-00189-170712-197</t>
  </si>
  <si>
    <t>MSTDM-1113-20-00189-170712-198</t>
  </si>
  <si>
    <t>MSTDM-1113-20-00189-170712-199</t>
  </si>
  <si>
    <t>MSTDM-1113-20-00189-170712-201</t>
  </si>
  <si>
    <t>MSTDM-1113-20-00189-170712-202</t>
  </si>
  <si>
    <t>MSTDM-1113-20-00189-170712-203</t>
  </si>
  <si>
    <t>MSTDM-1113-20-00189-170712-204</t>
  </si>
  <si>
    <t>MSTDM-1113-20-00189-170712-205</t>
  </si>
  <si>
    <t>MSTDM-1113-20-00189-170712-207</t>
  </si>
  <si>
    <t>MSTDM-1113-20-00189-170712-213</t>
  </si>
  <si>
    <t>MSTDM-1113-20-00189-170712-214</t>
  </si>
  <si>
    <t>MSTDM-1113-20-00189-170712-216</t>
  </si>
  <si>
    <t>MSTDM-1113-20-00189-170712-217</t>
  </si>
  <si>
    <t>MSTDM-1113-20-00189-170712-218</t>
  </si>
  <si>
    <t>MSTDM-1113-20-00189-170712-220</t>
  </si>
  <si>
    <t>MSTDM-1113-20-00189-170712-221</t>
  </si>
  <si>
    <t>MSTDM-1113-20-00189-170712-222</t>
  </si>
  <si>
    <t>MSTDM-1113-20-00189-170712-223</t>
  </si>
  <si>
    <t>MSTDM-1113-20-00189-170712-224</t>
  </si>
  <si>
    <t>MSTDM-1113-20-00189-170712-225</t>
  </si>
  <si>
    <t>MSTDM-1113-20-00189-170712-226</t>
  </si>
  <si>
    <t>MSTDM-1113-20-00189-170712-229</t>
  </si>
  <si>
    <t>MSTDM-1113-20-00189-170712-230</t>
  </si>
  <si>
    <t>MSTDM-1113-20-00189-170712-232</t>
  </si>
  <si>
    <t>MSTDM-1113-20-00189-170712-234</t>
  </si>
  <si>
    <t>MSTDM-1113-20-00189-170712-235</t>
  </si>
  <si>
    <t>MSTDM-1113-20-00189-170712-236</t>
  </si>
  <si>
    <t>MSTDM-1113-20-00189-170712-240</t>
  </si>
  <si>
    <t>MSTDM-1113-20-00189-170712-241</t>
  </si>
  <si>
    <t>MSTDM-1113-20-00189-170712-242</t>
  </si>
  <si>
    <t>MSTDM-1113-20-00189-170712-243</t>
  </si>
  <si>
    <t>MSTDM-1113-20-00189-170712-244</t>
  </si>
  <si>
    <t>MSTDM-1113-20-00189-170712-245</t>
  </si>
  <si>
    <t>MSTDM-1113-20-00189-170712-246</t>
  </si>
  <si>
    <t>MSTDM-1113-20-00189-170712-247</t>
  </si>
  <si>
    <t>MSTDM-1113-20-00189-170712-248</t>
  </si>
  <si>
    <t>MSTDM-1113-20-00189-170712-249</t>
  </si>
  <si>
    <t>MSTDM-1113-20-00189-170712-250</t>
  </si>
  <si>
    <t>MSTDM-1113-20-00189-170712-251</t>
  </si>
  <si>
    <t>MSTDM-1113-20-00189-170712-252</t>
  </si>
  <si>
    <t>MSTDM-1113-20-00189-170712-253</t>
  </si>
  <si>
    <t>MSTDM-1113-20-00189-170712-254</t>
  </si>
  <si>
    <t>MSTDM-1113-20-00189-170712-255</t>
  </si>
  <si>
    <t>MSTDM-1113-20-00189-170712-256</t>
  </si>
  <si>
    <t>MSTDM-1113-20-00189-170712-257</t>
  </si>
  <si>
    <t>MSTDM-1113-20-00189-170712-258</t>
  </si>
  <si>
    <t>MSTDM-1113-20-00189-170712-259</t>
  </si>
  <si>
    <t>MSTDM-1113-20-00189-170712-260</t>
  </si>
  <si>
    <t>MSTDM-1113-20-00189-170712-261</t>
  </si>
  <si>
    <t>MSTDM-1113-20-00189-170712-262</t>
  </si>
  <si>
    <t>MSTDM-1113-20-00189-170712-264</t>
  </si>
  <si>
    <t>MSTDM-1113-20-00189-170712-265</t>
  </si>
  <si>
    <t>MSTDM-1113-20-00189-170712-266</t>
  </si>
  <si>
    <t>MSTDM-1113-20-00189-170712-267</t>
  </si>
  <si>
    <t>MSTDM-1113-20-00189-170712-268</t>
  </si>
  <si>
    <t>MSTDM-1113-20-00189-170712-269</t>
  </si>
  <si>
    <t>MSTDM-1113-20-00189-170712-271</t>
  </si>
  <si>
    <t>MSTDM-1113-20-00189-170712-272</t>
  </si>
  <si>
    <t>MSTDM-1113-20-00189-170712-273</t>
  </si>
  <si>
    <t>MSTDM-1113-20-00189-170712-274</t>
  </si>
  <si>
    <t>MSTDM-1113-20-00189-170712-275</t>
  </si>
  <si>
    <t>MSTDM-1113-20-00189-170712-276</t>
  </si>
  <si>
    <t>MSTDM-1113-20-00189-170712-277</t>
  </si>
  <si>
    <t>MSTDM-1113-20-00189-170712-279</t>
  </si>
  <si>
    <t>MSTDM-1113-20-00189-170712-280</t>
  </si>
  <si>
    <t>MSTDM-1113-20-00189-170712-281</t>
  </si>
  <si>
    <t>MSTDM-1113-20-00189-170712-282</t>
  </si>
  <si>
    <t>MSTDM-1113-20-00189-170712-283</t>
  </si>
  <si>
    <t>MSTDM-1113-20-00189-170712-284</t>
  </si>
  <si>
    <t>MSTDM-1113-20-00189-170712-285</t>
  </si>
  <si>
    <t>MSTDM-1113-20-00189-170712-286</t>
  </si>
  <si>
    <t>MSTDM-1113-20-00189-170712-287</t>
  </si>
  <si>
    <t>MSTDM-1113-20-00189-170712-288</t>
  </si>
  <si>
    <t>MSTDM-1113-20-00189-170712-289</t>
  </si>
  <si>
    <t>MSTDM-1113-20-00189-170712-290</t>
  </si>
  <si>
    <t>MSTDM-1113-20-00189-170712-291</t>
  </si>
  <si>
    <t>MSTDM-1113-20-00189-170712-292</t>
  </si>
  <si>
    <t>MSTDM-1113-20-00189-170712-294</t>
  </si>
  <si>
    <t>MSTDM-1113-20-00189-170712-295</t>
  </si>
  <si>
    <t>MSTDM-1113-20-00189-170712-296</t>
  </si>
  <si>
    <t>MSTDM-1113-20-00189-170712-298</t>
  </si>
  <si>
    <t>MSTDM-1113-20-00189-170712-300</t>
  </si>
  <si>
    <t>MSTDM-1113-20-00189-170712-301</t>
  </si>
  <si>
    <t>MSTDM-1113-20-00189-170712-303</t>
  </si>
  <si>
    <t>MSTDM-1113-20-00189-170712-304</t>
  </si>
  <si>
    <t>MSTDM-1113-20-00189-170712-305</t>
  </si>
  <si>
    <t>MSTDM-1113-20-00189-170712-307</t>
  </si>
  <si>
    <t>MSTDM-1113-20-00189-170712-308</t>
  </si>
  <si>
    <t>MSTDM-1113-20-00189-170712-309</t>
  </si>
  <si>
    <t>MSTDM-1113-20-00189-170712-310</t>
  </si>
  <si>
    <t>MSTDM-1113-20-00189-170712-313</t>
  </si>
  <si>
    <t>MSTDM-1113-20-00189-170712-314</t>
  </si>
  <si>
    <t>MSTDM-1113-20-00189-170712-317</t>
  </si>
  <si>
    <t>MSTDM-1113-20-00189-170712-319</t>
  </si>
  <si>
    <t>MSTDM-1113-20-00189-170712-322</t>
  </si>
  <si>
    <t>FINALIZA SERIE DE 142 SILLAS</t>
  </si>
  <si>
    <t>DIF-004 AL 113-2017</t>
  </si>
  <si>
    <t>SILLAS  DE VISITA PLEGABLE CURTIPIEL NEGRO TUBO CROMADO (70) PIEZAS</t>
  </si>
  <si>
    <t xml:space="preserve">INICIA REGISTRO DE 70 SILLAS BAJO RESGUARDO DE CASA DE LOS ABUELITOS </t>
  </si>
  <si>
    <t>DIF-005-2017</t>
  </si>
  <si>
    <t xml:space="preserve">SILLA DE VISITA PLEGABLE  VINIL NEGRO TUBO CROMADO </t>
  </si>
  <si>
    <t>DIF-006-2017</t>
  </si>
  <si>
    <t>DIF-007-2017</t>
  </si>
  <si>
    <t>DIF-008-2017</t>
  </si>
  <si>
    <t>DIF-009-2017</t>
  </si>
  <si>
    <t>DIF-010-2017</t>
  </si>
  <si>
    <t>DIF-011-2017</t>
  </si>
  <si>
    <t>DIF-012-2017</t>
  </si>
  <si>
    <t>DIF-013-2017</t>
  </si>
  <si>
    <t>DIF-014-2017</t>
  </si>
  <si>
    <t>DIF-015-2017</t>
  </si>
  <si>
    <t>DIF-016-2017</t>
  </si>
  <si>
    <t>DIF-017-2017</t>
  </si>
  <si>
    <t>DIF-018-2017</t>
  </si>
  <si>
    <t>DIF-019-2017</t>
  </si>
  <si>
    <t>DIF-020-2017</t>
  </si>
  <si>
    <t>DIF-021-2017</t>
  </si>
  <si>
    <t>DIF-022-2017</t>
  </si>
  <si>
    <t>DIF-023-2017</t>
  </si>
  <si>
    <t>DIF-024-2017</t>
  </si>
  <si>
    <t>DIF-025-2017</t>
  </si>
  <si>
    <t>DIF-026-2017</t>
  </si>
  <si>
    <t>DIF-027-2017</t>
  </si>
  <si>
    <t>DIF-028-2017</t>
  </si>
  <si>
    <t>DIF-029-2017</t>
  </si>
  <si>
    <t>DIF-030-2017</t>
  </si>
  <si>
    <t>DIF-031-2017</t>
  </si>
  <si>
    <t>DIF-032-2017</t>
  </si>
  <si>
    <t>DIF-033-2017</t>
  </si>
  <si>
    <t>DIF-034-2017</t>
  </si>
  <si>
    <t>DIF-035-2017</t>
  </si>
  <si>
    <t>DIF-036-2017</t>
  </si>
  <si>
    <t>DIF-037-2017</t>
  </si>
  <si>
    <t>DIF-038-2017</t>
  </si>
  <si>
    <t>DIF-039-2017</t>
  </si>
  <si>
    <t>DIF-040-2017</t>
  </si>
  <si>
    <t>DIF-041-2017</t>
  </si>
  <si>
    <t>DIF-042-2017</t>
  </si>
  <si>
    <t>DIF-043-2017</t>
  </si>
  <si>
    <t>DIF-044-2017</t>
  </si>
  <si>
    <t>DIF-045-2017</t>
  </si>
  <si>
    <t>DIF-046-2017</t>
  </si>
  <si>
    <t>DIF-047-2017</t>
  </si>
  <si>
    <t>DIF-048-2017</t>
  </si>
  <si>
    <t>DIF-049-2017</t>
  </si>
  <si>
    <t>DIF-050-2017</t>
  </si>
  <si>
    <t>DIF-051-2017</t>
  </si>
  <si>
    <t>DIF-052-2017</t>
  </si>
  <si>
    <t>DIF-053-2017</t>
  </si>
  <si>
    <t>DIF-054-2017</t>
  </si>
  <si>
    <t>DIF-055-2017</t>
  </si>
  <si>
    <t>DIF-056-2017</t>
  </si>
  <si>
    <t>DIF-057-2017</t>
  </si>
  <si>
    <t>DIF-058-2017</t>
  </si>
  <si>
    <t>DIF-059-2017</t>
  </si>
  <si>
    <t>DIF-060-2017</t>
  </si>
  <si>
    <t>DIF-061-2017</t>
  </si>
  <si>
    <t>DIF-062-2017</t>
  </si>
  <si>
    <t>DIF-063-2017</t>
  </si>
  <si>
    <t>DIF-064-2017</t>
  </si>
  <si>
    <t>DIF-065-2017</t>
  </si>
  <si>
    <t>DIF-066-2017</t>
  </si>
  <si>
    <t>DIF-067-2017</t>
  </si>
  <si>
    <t>DIF-068-2017</t>
  </si>
  <si>
    <t>DIF-069-2017</t>
  </si>
  <si>
    <t>DIF-070-2017</t>
  </si>
  <si>
    <t>DIF-071-2017</t>
  </si>
  <si>
    <t>DIF-072-2017</t>
  </si>
  <si>
    <t>DIF-073-2017</t>
  </si>
  <si>
    <t>FINALIZA SERIE DE 70 SILLAS PLEGLABLE COLOR NEGR TUBO CROMADO</t>
  </si>
  <si>
    <t>PMSFT-DM-1416-130</t>
  </si>
  <si>
    <t>FACTURA 508</t>
  </si>
  <si>
    <t>BAFLE AMPLIFICADOR Y PASIVO</t>
  </si>
  <si>
    <t>FUSION</t>
  </si>
  <si>
    <t>PMT-SMD-02-0413</t>
  </si>
  <si>
    <t>LICUADORA 10 VELOCIDADES</t>
  </si>
  <si>
    <t>OSTERIZER</t>
  </si>
  <si>
    <t>MSTDM-1113-20-00112-110711-58</t>
  </si>
  <si>
    <t>FACTURA A 0385</t>
  </si>
  <si>
    <t>COMPUTADORA LAPTOP CABLE DE ENERGIA E. Y CARGADOR</t>
  </si>
  <si>
    <t>HEWLET PACKARD</t>
  </si>
  <si>
    <t>CQ56-202LAV160</t>
  </si>
  <si>
    <t>VT846-C2WC4-C3BXC-CMB3K-YHP9F</t>
  </si>
  <si>
    <t>MSTDM-1113-20-00112-110711-59</t>
  </si>
  <si>
    <t>DY4XB-PDPWG-4FKGM-VV4FH-Q3G22</t>
  </si>
  <si>
    <t>MSTDM-1113-20-00112-110711-60</t>
  </si>
  <si>
    <t>8XVRM-F498H-79H4C-JHDXR-7GCW4</t>
  </si>
  <si>
    <t>MSTDM-1113-20-00112-110711-61</t>
  </si>
  <si>
    <t>P6499-WGVV6-FWJM7-4VBC3-PQDDC</t>
  </si>
  <si>
    <t>MSTDM-1113-20-00112-110711-62</t>
  </si>
  <si>
    <t>CQ56-202LAV161</t>
  </si>
  <si>
    <t>7P336-KRD38-9J94R-26C94-YYBT6</t>
  </si>
  <si>
    <t>MSTDM-1113-20-00112-120711-64</t>
  </si>
  <si>
    <t>FACTURA 21122</t>
  </si>
  <si>
    <t>GUIA</t>
  </si>
  <si>
    <t>ETM1801507SL0</t>
  </si>
  <si>
    <t>COMPUTADORA CPU</t>
  </si>
  <si>
    <t xml:space="preserve">BOCINAS </t>
  </si>
  <si>
    <t>ED11O000489</t>
  </si>
  <si>
    <t>NO EXISTE EN EL ARENA</t>
  </si>
  <si>
    <t>DIF-003-2017</t>
  </si>
  <si>
    <t>REFRIGERADOR WHIRPOOL COLOR GRIS</t>
  </si>
  <si>
    <t>WHIRLPOOL</t>
  </si>
  <si>
    <t>WT-4020S</t>
  </si>
  <si>
    <t>YA NO FUNCIONA</t>
  </si>
  <si>
    <t xml:space="preserve">CORTINAS 3 </t>
  </si>
  <si>
    <t>NO EXISTEN FISICAMENTE</t>
  </si>
  <si>
    <t>SILLA DE VINIL VINO COLOR METAL</t>
  </si>
  <si>
    <t>MARIA CARLOTA ARACELI TECOCOATZI CRUZ</t>
  </si>
  <si>
    <t xml:space="preserve">SEDIF TLAXCALA </t>
  </si>
  <si>
    <t>MSTDM-1113-20-0089-241911-85</t>
  </si>
  <si>
    <t xml:space="preserve">ESTANTE DE METAL 3 DIVISIONES BLANCO </t>
  </si>
  <si>
    <t>NO EXISTE E FISICAMENTE EN EL AREA</t>
  </si>
  <si>
    <t>PMT-SMD-02-0410</t>
  </si>
  <si>
    <t>SILLA GIRATORIA MEDIANA C-5RUEDAS</t>
  </si>
  <si>
    <t>YA NO ESTÁ COMPLETA</t>
  </si>
  <si>
    <t xml:space="preserve">Muebles, excepto de oficina y estanteria </t>
  </si>
  <si>
    <t>MOSTRADOR DE LAMINA BLANCO</t>
  </si>
  <si>
    <t xml:space="preserve">NO EXISTE E FISICAMENTE COMODATO </t>
  </si>
  <si>
    <t xml:space="preserve">OXÍMETRO </t>
  </si>
  <si>
    <t>GC14-AINF-001</t>
  </si>
  <si>
    <t>F-34</t>
  </si>
  <si>
    <t xml:space="preserve">LOGITECH </t>
  </si>
  <si>
    <t>GC17-TES-002</t>
  </si>
  <si>
    <t>FACTURA 32</t>
  </si>
  <si>
    <t xml:space="preserve">CHECADOR </t>
  </si>
  <si>
    <t>ZKTMMB-300</t>
  </si>
  <si>
    <t>RECEPCCIÓN</t>
  </si>
  <si>
    <t>NO EXISTE EN EL AREA</t>
  </si>
  <si>
    <t>MSTDM-1113-20-00134-240412-91</t>
  </si>
  <si>
    <t>AA 574</t>
  </si>
  <si>
    <t>VIDEO PROYECTOR VIEWSONIC PJDS123 2700 L</t>
  </si>
  <si>
    <t>SONIC</t>
  </si>
  <si>
    <t>NO EXISTE FISICAMENTE</t>
  </si>
  <si>
    <t>MSTDM-1113-20-00189-170712-124</t>
  </si>
  <si>
    <t>SILLA DE VISITA COLOR NEGRO DE VINIL</t>
  </si>
  <si>
    <t>MSTDM-1113-20-00189-170712-125</t>
  </si>
  <si>
    <t>MSTDM-1113-20-00189-170712-126</t>
  </si>
  <si>
    <t>MSTDM-1113-20-00189-170712-127</t>
  </si>
  <si>
    <t>MSTDM-1113-20-00189-170712-128</t>
  </si>
  <si>
    <t>MSTDM-1113-20-00189-170712-134</t>
  </si>
  <si>
    <t>MSTDM-1113-20-00189-170712-143</t>
  </si>
  <si>
    <t>MSTDM-1113-20-00189-170712-146</t>
  </si>
  <si>
    <t>MSTDM-1113-20-00189-170712-147</t>
  </si>
  <si>
    <t>MSTDM-1113-20-00189-170712-152</t>
  </si>
  <si>
    <t>MSTDM-1113-20-00189-170712-160</t>
  </si>
  <si>
    <t>MSTDM-1113-20-00189-170712-169</t>
  </si>
  <si>
    <t>MSTDM-1113-20-00189-170712-170</t>
  </si>
  <si>
    <t>MSTDM-1113-20-00189-170712-172</t>
  </si>
  <si>
    <t>MSTDM-1113-20-00189-170712-176</t>
  </si>
  <si>
    <t>MSTDM-1113-20-00189-170712-180</t>
  </si>
  <si>
    <t>MSTDM-1113-20-00189-170712-182</t>
  </si>
  <si>
    <t>MSTDM-1113-20-00189-170712-184</t>
  </si>
  <si>
    <t>MSTDM-1113-20-00189-170712-188</t>
  </si>
  <si>
    <t>MSTDM-1113-20-00189-170712-200</t>
  </si>
  <si>
    <t>MSTDM-1113-20-00189-170712-206</t>
  </si>
  <si>
    <t>MSTDM-1113-20-00189-170712-208</t>
  </si>
  <si>
    <t>MSTDM-1113-20-00189-170712-209</t>
  </si>
  <si>
    <t>MSTDM-1113-20-00189-170712-210</t>
  </si>
  <si>
    <t>MSTDM-1113-20-00189-170712-211</t>
  </si>
  <si>
    <t>MSTDM-1113-20-00189-170712-212</t>
  </si>
  <si>
    <t>MSTDM-1113-20-00189-170712-215</t>
  </si>
  <si>
    <t>MSTDM-1113-20-00189-170712-219</t>
  </si>
  <si>
    <t>MSTDM-1113-20-00189-170712-227</t>
  </si>
  <si>
    <t>MSTDM-1113-20-00189-170712-231</t>
  </si>
  <si>
    <t>MSTDM-1113-20-00189-170712-233</t>
  </si>
  <si>
    <t>MSTDM-1113-20-00189-170712-237</t>
  </si>
  <si>
    <t>MSTDM-1113-20-00189-170712-238</t>
  </si>
  <si>
    <t>MSTDM-1113-20-00189-170712-239</t>
  </si>
  <si>
    <t>MSTDM-1113-20-00189-170712-263</t>
  </si>
  <si>
    <t>MSTDM-1113-20-00189-170712-270</t>
  </si>
  <si>
    <t>MSTDM-1113-20-00189-170712-278</t>
  </si>
  <si>
    <t>MSTDM-1113-20-00189-170712-293</t>
  </si>
  <si>
    <t>MSTDM-1113-20-00189-170712-297</t>
  </si>
  <si>
    <t>MSTDM-1113-20-00189-170712-299</t>
  </si>
  <si>
    <t>MSTDM-1113-20-00189-170712-302</t>
  </si>
  <si>
    <t>MSTDM-1113-20-00189-170712-306</t>
  </si>
  <si>
    <t>MSTDM-1113-20-00189-170712-311</t>
  </si>
  <si>
    <t>MSTDM-1113-20-00189-170712-312</t>
  </si>
  <si>
    <t>MSTDM-1113-20-00189-170712-315</t>
  </si>
  <si>
    <t>MSTDM-1113-20-00189-170712-316</t>
  </si>
  <si>
    <t>MSTDM-1113-20-00189-170712-318</t>
  </si>
  <si>
    <t>MSTDM-1113-20-00189-170712-321</t>
  </si>
  <si>
    <t>MSTDM-1113-20-00189-170712-323</t>
  </si>
  <si>
    <t>DIF-074-2017</t>
  </si>
  <si>
    <t>SILLA PLEGABLE TUBO CROMADO C/NEGRO</t>
  </si>
  <si>
    <t>DIF-075-2017</t>
  </si>
  <si>
    <t>DIF-076-2017</t>
  </si>
  <si>
    <t>DIF-077-2017</t>
  </si>
  <si>
    <t>DIF-078-2017</t>
  </si>
  <si>
    <t>DIF-079-2017</t>
  </si>
  <si>
    <t>DIF-080-2017</t>
  </si>
  <si>
    <t>DIF-081-2017</t>
  </si>
  <si>
    <t>DIF-082-2017</t>
  </si>
  <si>
    <t>DIF-083-2017</t>
  </si>
  <si>
    <t>DIF-084-2017</t>
  </si>
  <si>
    <t>DIF-085-2017</t>
  </si>
  <si>
    <t>DIF-086-2017</t>
  </si>
  <si>
    <t>DIF-087-2017</t>
  </si>
  <si>
    <t>DIF-088-2017</t>
  </si>
  <si>
    <t>DIF-089-2017</t>
  </si>
  <si>
    <t>DIF-090-2017</t>
  </si>
  <si>
    <t>DIF-091-2017</t>
  </si>
  <si>
    <t>DIF-092-2017</t>
  </si>
  <si>
    <t>DIF-093-2017</t>
  </si>
  <si>
    <t>DIF-094-2017</t>
  </si>
  <si>
    <t>DIF-095-2017</t>
  </si>
  <si>
    <t>DIF-096-2017</t>
  </si>
  <si>
    <t>DIF-097-2017</t>
  </si>
  <si>
    <t>DIF-098-2017</t>
  </si>
  <si>
    <t>DIF-099-2017</t>
  </si>
  <si>
    <t>DIF-100-2017</t>
  </si>
  <si>
    <t>DIF-101-2017</t>
  </si>
  <si>
    <t>DIF-102-2017</t>
  </si>
  <si>
    <t>DIF-103-2017</t>
  </si>
  <si>
    <t>ESCRITORIO  ORGANIZADOR</t>
  </si>
  <si>
    <t xml:space="preserve">CASA DE LOS ABUELITOS </t>
  </si>
  <si>
    <t>COMODATO NO LOCALIZADO</t>
  </si>
  <si>
    <t>BOTE BALANCIN</t>
  </si>
  <si>
    <t>CESTO DE BASURA CAFÉ PLASTICO</t>
  </si>
  <si>
    <t>CESTO DE BASURA VERDE PLASTICO 3 PIEZAS</t>
  </si>
  <si>
    <t>CESTO DE BASURA AZUL PLASTICO</t>
  </si>
  <si>
    <t>CESTO DE BASURA BEIGE PLASTICO</t>
  </si>
  <si>
    <t>GARRAFON DE AGUA</t>
  </si>
  <si>
    <t>CAFETERA</t>
  </si>
  <si>
    <t xml:space="preserve">PERSIANAS DE P.V.C COLOR IVORY 15 MTS. </t>
  </si>
  <si>
    <t xml:space="preserve">PERSIANAS DE P.V.C COLOR IVORY 15 . 20 MTS </t>
  </si>
  <si>
    <t>DESPACHADOR P/SHAMPOO DE MANOS</t>
  </si>
  <si>
    <t xml:space="preserve"> DESPACHADOR P/SHAMPOO DE MANOS</t>
  </si>
  <si>
    <t>PMTUBR-0811-00112-564</t>
  </si>
  <si>
    <t>COMPUADORA CPU</t>
  </si>
  <si>
    <t xml:space="preserve"> IMPRESORA  HP DESKJET INKADVANTAGE 2775 DE DOBLE CARTUCHO</t>
  </si>
  <si>
    <t>PMT-SMD-02-0412</t>
  </si>
  <si>
    <t>PORTA PAPELES COLOR HUMO 3 NIVELES</t>
  </si>
  <si>
    <t>SE ENCUENTRA ROTO</t>
  </si>
  <si>
    <t>PMT-SMD-02-0418</t>
  </si>
  <si>
    <t>MICROFONOS INALAMBRICOS MITZU 2 PIEZAS</t>
  </si>
  <si>
    <t>NO FUNCIONAN</t>
  </si>
  <si>
    <t>PMT-CSM-02-0438</t>
  </si>
  <si>
    <t>BAFLE 2 PZAS.</t>
  </si>
  <si>
    <t>JB</t>
  </si>
  <si>
    <t>PMT-CMS-02-0416A</t>
  </si>
  <si>
    <t>CAJON PARA BAFLES 2 PZAS.</t>
  </si>
  <si>
    <t xml:space="preserve">FAIR </t>
  </si>
  <si>
    <t>PMT-CSM-02-0429</t>
  </si>
  <si>
    <t>DVD 49 PILA-S</t>
  </si>
  <si>
    <t>VCSFB001075</t>
  </si>
  <si>
    <t>PMT-CSM-02-0422</t>
  </si>
  <si>
    <t>DVD VISION SISTEMS</t>
  </si>
  <si>
    <t>DVD 8008</t>
  </si>
  <si>
    <t>PMT-CSM-02-0423</t>
  </si>
  <si>
    <t>DISCO COMPACTO DVD BARRIO</t>
  </si>
  <si>
    <t>COBY</t>
  </si>
  <si>
    <t>RADIOGRABADORA</t>
  </si>
  <si>
    <t>PMTUBR-0811-00112-565</t>
  </si>
  <si>
    <t>SEDIF-13-203</t>
  </si>
  <si>
    <t>TEATRO INFANTIL, ESTRUCTURA TUBULAR CON FUNDA DE TELA DE 175X100X80 CM</t>
  </si>
  <si>
    <t>SEDIF-13-215(A,B,C)</t>
  </si>
  <si>
    <t xml:space="preserve">PELOTAS LUMINOSAS (3 PELOTAS NO 5) SET DE 3 </t>
  </si>
  <si>
    <t>NO SE ENCONTRÓ FISICAMENTE</t>
  </si>
  <si>
    <t>SEDIF-13-216(A,B,C,D,E,F)</t>
  </si>
  <si>
    <t xml:space="preserve">LIBROS, SONIDO TEXTURAS, COLORES Y ACTIVIDADES SET DE 6 </t>
  </si>
  <si>
    <t>EXHIBIDOR DE PLASTICO CON 16 CHAROLAS (SIN PRODUCTO)</t>
  </si>
  <si>
    <t>MINI ENSARTE DE VOCALES EN MADERA (8 PZAS)</t>
  </si>
  <si>
    <t>BOLSA DE ENSAMBLE ESTRELLA GIGANTE CON POSTES (30 PZAS)</t>
  </si>
  <si>
    <t xml:space="preserve">TINAS PARA SEMILLAS PLASTICO JUEGO DE 4 </t>
  </si>
  <si>
    <t>LIBROS PROBLEMAS DE LENGUAJE (4 TOMOS)</t>
  </si>
  <si>
    <t>TRANSTORNOS DEL LEGUAJE (1 TOMO)</t>
  </si>
  <si>
    <t>LETREROS Y SEÑALAMIENTOS</t>
  </si>
  <si>
    <t>EN DESUSO</t>
  </si>
  <si>
    <t xml:space="preserve">         S/N</t>
  </si>
  <si>
    <t>BAUMANOMETRO MANUAL</t>
  </si>
  <si>
    <t>HOME CARE</t>
  </si>
  <si>
    <t>OFICINA</t>
  </si>
  <si>
    <t>BAUMANOMETRO DIGITAL</t>
  </si>
  <si>
    <t>OMRON</t>
  </si>
  <si>
    <t>AMBULANCIA</t>
  </si>
  <si>
    <t>JUEGO DE FERULAS(4)</t>
  </si>
  <si>
    <t>EFA COLIBRI</t>
  </si>
  <si>
    <t>TERMOMETRO DIGITAL 2</t>
  </si>
  <si>
    <t>BGNESTA</t>
  </si>
  <si>
    <t>SABANA CINICA</t>
  </si>
  <si>
    <t>SEDIF-09-342</t>
  </si>
  <si>
    <t>BARRAS SUECAS</t>
  </si>
  <si>
    <t>SEDIF-09-348</t>
  </si>
  <si>
    <t>SEDIF-09-302</t>
  </si>
  <si>
    <t>ESCALERILLA PARA DEDOS</t>
  </si>
  <si>
    <t xml:space="preserve">BAHUMANOMETRO </t>
  </si>
  <si>
    <t xml:space="preserve">JUEGO DE TOALLAS </t>
  </si>
  <si>
    <t>JUEGO DE  SABANAS</t>
  </si>
  <si>
    <t>TERMOMETRO DIGITAL</t>
  </si>
  <si>
    <t>RX PESA 2 KG</t>
  </si>
  <si>
    <t>PINZA PORTA ESPONJA RECTA 18 CM</t>
  </si>
  <si>
    <t xml:space="preserve">EJERCITADOR DE MANO BLANCO </t>
  </si>
  <si>
    <t>COMPRESA HC CERVICAL CHATTNOOGA</t>
  </si>
  <si>
    <t>COMPRESA HC ESTADAR CHATTNOOGA</t>
  </si>
  <si>
    <t>COMPRESAS HC LUMBAR CHATTNOOGA 2  PIEZAS</t>
  </si>
  <si>
    <t>SEDIF-09-222</t>
  </si>
  <si>
    <t xml:space="preserve">COMPRESERO CALIENTE P/12 COMPRESORAS </t>
  </si>
  <si>
    <t xml:space="preserve">TINA DE HIDROTERAPIA </t>
  </si>
  <si>
    <t xml:space="preserve">CONSTRUCCIÓN DE UBR </t>
  </si>
  <si>
    <t>MARIA CARLOTA ARACELI TECOCOTAZI CRUZ</t>
  </si>
  <si>
    <t>CAMIONETA URVAN  COLOR BLANCO, PUERTA LATERAL CORREDIZA, INTERIOR CON 4 ASIENTOS TIPO BANCA.</t>
  </si>
  <si>
    <t>NISSAN</t>
  </si>
  <si>
    <t>BLANCO</t>
  </si>
  <si>
    <t>XWJ-49-82</t>
  </si>
  <si>
    <t>JN6AE52S8AX022724</t>
  </si>
  <si>
    <t>TIENE GOLPES Y RAYONES EN CARROCERIA, DETALLES MECANICOS, RESGUARDADO POR DIF MUNICIPAL LLANTAS DESGASTADAS</t>
  </si>
  <si>
    <t>FACTURA 246</t>
  </si>
  <si>
    <t>CAMIONETA URVAN  COLOR BLANCO, PUERTA LATERAL CORREDIZA, INTERIOR CON  ASIENTO PARA 10 PERSONAS.</t>
  </si>
  <si>
    <t>YWM-817-E</t>
  </si>
  <si>
    <t>JN1BE6DS9N9043721</t>
  </si>
  <si>
    <t>5411-0000482</t>
  </si>
  <si>
    <t>A5FE0356-64DE-4B8A-AB28-FBA0A178E301</t>
  </si>
  <si>
    <t>DODGE</t>
  </si>
  <si>
    <t>RAM 2016</t>
  </si>
  <si>
    <t>SIN PLACAS</t>
  </si>
  <si>
    <t>3C6TRVCG8GE120792</t>
  </si>
  <si>
    <t>FDO FM19-DIF-001</t>
  </si>
  <si>
    <t>FACTURA A-2232</t>
  </si>
  <si>
    <t>FORD</t>
  </si>
  <si>
    <t>1FDSS34P15HA46789</t>
  </si>
  <si>
    <t>MALAS CONDICONES, DESDE INICIO DE ADMINISTRACIÓN, RESGUARDADO POR SALUD , EN TRAMITES DE FUNCIONAMIENTO</t>
  </si>
  <si>
    <t>Valor</t>
  </si>
  <si>
    <t>RAMOS ALBERTO FLORES MENDIETA</t>
  </si>
  <si>
    <t>DIRECTOR</t>
  </si>
  <si>
    <t>SERVICIOS PUBLICOS</t>
  </si>
  <si>
    <t>GC14-SERV-009</t>
  </si>
  <si>
    <t>F-127</t>
  </si>
  <si>
    <t>SILLA VISITA ISO EN TELA  COLOR NEGRO</t>
  </si>
  <si>
    <t>GOLPEADO Y DESGASTADO POR EL USO</t>
  </si>
  <si>
    <t>PMT-TSM-02-0172</t>
  </si>
  <si>
    <t>ESCRITORIO METALICO UN PEDESTAL COLOR CAFÉ</t>
  </si>
  <si>
    <t>GC14-SERV-008</t>
  </si>
  <si>
    <t>F-79</t>
  </si>
  <si>
    <t xml:space="preserve">ESCRITORIO VALKA MDF COLOR NEGRO </t>
  </si>
  <si>
    <t>PMT-AMP-02-0130</t>
  </si>
  <si>
    <t>ESCRITORIO METALICO DE MADERA COLOR CAFÉ</t>
  </si>
  <si>
    <t>PMT-DSME02050</t>
  </si>
  <si>
    <t>ANAQUEL METAL 5 DIVICIONES(2 PIEZAS)</t>
  </si>
  <si>
    <t>EQUIPO DE CÓMPUTO Y DE TECNOLOGÍAS DE LA INFORMACIÓN</t>
  </si>
  <si>
    <t>PMSFT-SM-1416-725</t>
  </si>
  <si>
    <t>IMPRESORA LASERJET M1132 MFP COLOR NEGRO</t>
  </si>
  <si>
    <t>BOISB-0901-02</t>
  </si>
  <si>
    <t>CNJ8F5VG92</t>
  </si>
  <si>
    <t>FDO.FM19-TES-003</t>
  </si>
  <si>
    <t>FACTURA A 1097</t>
  </si>
  <si>
    <t>COMPUTADORA CPU DE ESCRITORIO MONITOR, TECLADO Y MOUSE</t>
  </si>
  <si>
    <t>VOSTRO 3470</t>
  </si>
  <si>
    <t>S/T JG5H052</t>
  </si>
  <si>
    <t xml:space="preserve">MAQUINARIA, OTROS EQUIPOS Y HERRAMIENTAS </t>
  </si>
  <si>
    <t>FDO.FOMENTO22-SERV-01</t>
  </si>
  <si>
    <t>AAA159A5-8BA5-4764-8DDF-A713A48CCFB8</t>
  </si>
  <si>
    <t>AMOLADORA ANGULAR</t>
  </si>
  <si>
    <t>BOSCH</t>
  </si>
  <si>
    <t>GWS 2200-180</t>
  </si>
  <si>
    <t>31460305</t>
  </si>
  <si>
    <t xml:space="preserve">OFICINA </t>
  </si>
  <si>
    <t>FGP22-SERV-01</t>
  </si>
  <si>
    <t>1A82F030-FF49-4793-99F7-9E2826E15B44</t>
  </si>
  <si>
    <t>ESCALERA EXTENSION</t>
  </si>
  <si>
    <t>ESCALUMEX P.70</t>
  </si>
  <si>
    <t>SOBRE LA CAMIONETA FORD F-150 MODELO 1999</t>
  </si>
  <si>
    <t>PMT-DSM020369</t>
  </si>
  <si>
    <t>BOMBA DE AGUA</t>
  </si>
  <si>
    <t>SIEMENS</t>
  </si>
  <si>
    <t xml:space="preserve">CISTERNA DE AGUA POTABLE </t>
  </si>
  <si>
    <t>PMT-DSM020365</t>
  </si>
  <si>
    <t>N</t>
  </si>
  <si>
    <t>PALA CABA OLLOS</t>
  </si>
  <si>
    <t>LLAVES MIXTAS CROMADAS 3 PIEZAS</t>
  </si>
  <si>
    <t>BOMBA DE AGUA ELECTRICA</t>
  </si>
  <si>
    <t>TRUPER</t>
  </si>
  <si>
    <t>BOAC-1</t>
  </si>
  <si>
    <t>FUE AQUIRIDA HACE UNOS MESES</t>
  </si>
  <si>
    <t>CORTA SETOS</t>
  </si>
  <si>
    <t>HS 45</t>
  </si>
  <si>
    <t>4228 967 3303 B</t>
  </si>
  <si>
    <t>DESBROZADORA DESMALEZADORA</t>
  </si>
  <si>
    <t>HUSKY</t>
  </si>
  <si>
    <t>HKD5200</t>
  </si>
  <si>
    <t>FACTURA 6936</t>
  </si>
  <si>
    <t>DESBROZADORA STIHL FS 230</t>
  </si>
  <si>
    <t>FS 230</t>
  </si>
  <si>
    <t>FACTURA 713</t>
  </si>
  <si>
    <t xml:space="preserve">MOTOSIERRA </t>
  </si>
  <si>
    <t xml:space="preserve">MS  381 </t>
  </si>
  <si>
    <t xml:space="preserve">EQUIPO DE CÓMPUTO Y DE TECNOLOGÍAS DE LA INFORMACIÓN </t>
  </si>
  <si>
    <t>GC14-TESO-003</t>
  </si>
  <si>
    <t>F-122</t>
  </si>
  <si>
    <t>IMPRESORA MULTIFUNCIONAL LASER COLOR NEGRO</t>
  </si>
  <si>
    <t>EPSON L555</t>
  </si>
  <si>
    <t>C463B</t>
  </si>
  <si>
    <t>S4VY076882</t>
  </si>
  <si>
    <t>OBSOLETO DESDE QUE SE INICIO EL PERIODO</t>
  </si>
  <si>
    <t>GC14-SERV-005</t>
  </si>
  <si>
    <t>F-29</t>
  </si>
  <si>
    <t>VARILLAS DE DESAZOLVE 100 PIEZAS</t>
  </si>
  <si>
    <t>PMT-DSM020366A</t>
  </si>
  <si>
    <t>MASCARA PARA SOLDAR</t>
  </si>
  <si>
    <t>PMT-DSM020363</t>
  </si>
  <si>
    <t>PLANTA SOLDADORA</t>
  </si>
  <si>
    <t>MACHETE</t>
  </si>
  <si>
    <t>BARRETA</t>
  </si>
  <si>
    <t>CARRETILLAS 2 PIEZAS</t>
  </si>
  <si>
    <t>DESARMADOR DE CRUZ</t>
  </si>
  <si>
    <t>DESARMADOR PLANO</t>
  </si>
  <si>
    <t>GUSANOS PARA DESAZOLVE 3 PIEZAS</t>
  </si>
  <si>
    <t>PALA DE CUCHARA</t>
  </si>
  <si>
    <t>CONOS DE PREVENCION 2 PIEZAS</t>
  </si>
  <si>
    <t>PMT-DSM020371</t>
  </si>
  <si>
    <t xml:space="preserve">ESCALERA DE 16 PIES </t>
  </si>
  <si>
    <t>CUPRUM</t>
  </si>
  <si>
    <t>PMT-DSM020367</t>
  </si>
  <si>
    <t>PALA Y VARILLA DESANZOLVENTE</t>
  </si>
  <si>
    <t>IF-SERV-01</t>
  </si>
  <si>
    <t>A2B3AA1E-6343-4FEF-A758-250E5E7389B6</t>
  </si>
  <si>
    <t>TRINEO DE ESTRUCTURA METALICA DE 2 M.</t>
  </si>
  <si>
    <t xml:space="preserve">BODEGA EXTERIOR DE DIF </t>
  </si>
  <si>
    <t>IF-SERV-02</t>
  </si>
  <si>
    <t>TUNEL DE ESTRUCTURA METALICA</t>
  </si>
  <si>
    <t>IF-SERV-03</t>
  </si>
  <si>
    <t>RENOS EN VOLUMEN DE ESTRUCTURA METALICA 2 PIEZAS</t>
  </si>
  <si>
    <t>FDO.FOMENTO-SER-02</t>
  </si>
  <si>
    <t>1CCF6847-E001-4710-8C8F-8A1928979210</t>
  </si>
  <si>
    <t>PASA CALLES SENCILLOS "A" DE 3M 10 PIEZAS</t>
  </si>
  <si>
    <t>FDO.FOMENTO-SERV-01</t>
  </si>
  <si>
    <t>LETRERO DE "VIVA MEXICO" DE 9M</t>
  </si>
  <si>
    <t>GC17-SP-001</t>
  </si>
  <si>
    <t>FACTURA C 1781</t>
  </si>
  <si>
    <t xml:space="preserve">VEHICULO </t>
  </si>
  <si>
    <t>RAM 4000</t>
  </si>
  <si>
    <t>3C7WRAKT5HG622908</t>
  </si>
  <si>
    <t>CAMION</t>
  </si>
  <si>
    <t>INTERNATIONAL</t>
  </si>
  <si>
    <t>7300-210 HP-152" , AÑO 2009</t>
  </si>
  <si>
    <t>XB-45-091</t>
  </si>
  <si>
    <t>3HTZZAAR69N121638</t>
  </si>
  <si>
    <t>PRESENTA GLOPES Y DESGASTE POR EL USO</t>
  </si>
  <si>
    <t>DAIMLERCHRYSLER, 2550157 CHASIS CABINA M2 FREIGHTLINER</t>
  </si>
  <si>
    <t>ROJO</t>
  </si>
  <si>
    <t>XB-45-082</t>
  </si>
  <si>
    <t>3ALACYCS45DV39487</t>
  </si>
  <si>
    <t>CAMIONETA</t>
  </si>
  <si>
    <t>FORD F-150</t>
  </si>
  <si>
    <t>XB-45-093</t>
  </si>
  <si>
    <t>3FTDF1727XMA40161</t>
  </si>
  <si>
    <t>FORD RANGER XLT</t>
  </si>
  <si>
    <t>3-4606</t>
  </si>
  <si>
    <t>1FTCR14A5RCPC53847</t>
  </si>
  <si>
    <t>OBSOLETO DESDE QUE INICIO EL PERIODO</t>
  </si>
  <si>
    <t>F-600</t>
  </si>
  <si>
    <t>VERDE CON BLANCO</t>
  </si>
  <si>
    <t>WY51359</t>
  </si>
  <si>
    <t>AC5JXL-96191</t>
  </si>
  <si>
    <t>BERNARDINO TEXIS RODRIGUEZ</t>
  </si>
  <si>
    <t>AGUA POTABLE</t>
  </si>
  <si>
    <t>GC14-SERV-004</t>
  </si>
  <si>
    <t>F-281</t>
  </si>
  <si>
    <t>IMPRESORA LASER COLOR NEGRO Y BLANCO</t>
  </si>
  <si>
    <t>HL 1112</t>
  </si>
  <si>
    <t>U63560G3N243416</t>
  </si>
  <si>
    <t xml:space="preserve">AGUA POTABLE </t>
  </si>
  <si>
    <t>PMTAP-0911-00189-574</t>
  </si>
  <si>
    <t>ESCRITORIO DE METAL NEGRO GRIS 5 CAJONES</t>
  </si>
  <si>
    <t>PMT-ACM-028583</t>
  </si>
  <si>
    <t>MESA DE METAL OPERATIVA  CON MADERA</t>
  </si>
  <si>
    <t>PMT-AP-02-0902</t>
  </si>
  <si>
    <t>SILLA PLEGABLE TUBULAR ACOJINADA   NEGRA</t>
  </si>
  <si>
    <t>REM-02-0050</t>
  </si>
  <si>
    <t xml:space="preserve">SILLA VISTA  EN TELA COLOR NEGRA </t>
  </si>
  <si>
    <t>PMTAP-0911-00189-573</t>
  </si>
  <si>
    <t xml:space="preserve">ARCHIVERO METAL CON 4CAJONES </t>
  </si>
  <si>
    <t xml:space="preserve">DIRECTOR </t>
  </si>
  <si>
    <t>PMT-APO2-0001</t>
  </si>
  <si>
    <t>ESCRITORIO DE MADERA 2 CAJONES COLOR CAOBA</t>
  </si>
  <si>
    <t>GC14-SERV-010</t>
  </si>
  <si>
    <t xml:space="preserve">SILLA NEGRA </t>
  </si>
  <si>
    <t>SE ENCUENTRA EN ESTADO OBSOLETO</t>
  </si>
  <si>
    <t>MSF-10-CAP-180109</t>
  </si>
  <si>
    <t>E- MACHINES</t>
  </si>
  <si>
    <t>E 180HV</t>
  </si>
  <si>
    <t>ETQ3M080010310B6E74200</t>
  </si>
  <si>
    <t>MSF-10-CAP-180110</t>
  </si>
  <si>
    <t>BOCINAS 2 PIEZAS</t>
  </si>
  <si>
    <t>CP-C110</t>
  </si>
  <si>
    <t>ZCE9C260076</t>
  </si>
  <si>
    <t>MSF-1O-CAP-180111</t>
  </si>
  <si>
    <t>ZCE9C2600786</t>
  </si>
  <si>
    <t>MSF-1O-CAP-180112</t>
  </si>
  <si>
    <t>MO-A133</t>
  </si>
  <si>
    <t>60100097402</t>
  </si>
  <si>
    <t>MSF-1O-CAP-180113</t>
  </si>
  <si>
    <t>CPU INTEL</t>
  </si>
  <si>
    <t>INTEL</t>
  </si>
  <si>
    <t>859972037302</t>
  </si>
  <si>
    <t>PMTAP-081100112575</t>
  </si>
  <si>
    <t>VIEWOSONIC</t>
  </si>
  <si>
    <t>RYZ103806955</t>
  </si>
  <si>
    <t>KB0138</t>
  </si>
  <si>
    <t>ZCE0A8703661</t>
  </si>
  <si>
    <t>SP5110</t>
  </si>
  <si>
    <t>ZCE0AS703061</t>
  </si>
  <si>
    <t xml:space="preserve">GENIUS </t>
  </si>
  <si>
    <t>1618506996</t>
  </si>
  <si>
    <t xml:space="preserve">CAMARA FOTOGRAFICA </t>
  </si>
  <si>
    <t>DAP-003</t>
  </si>
  <si>
    <t>REGLA</t>
  </si>
  <si>
    <t>DAP-0006</t>
  </si>
  <si>
    <t>ENGRAPADORA</t>
  </si>
  <si>
    <t>FIFA</t>
  </si>
  <si>
    <t>S7S</t>
  </si>
  <si>
    <t>GC16-SERV-015</t>
  </si>
  <si>
    <t>FACTURA 199</t>
  </si>
  <si>
    <t xml:space="preserve">MOTOR SUMERGIBLE </t>
  </si>
  <si>
    <t xml:space="preserve">SUDRITA </t>
  </si>
  <si>
    <t>60 HP 440V</t>
  </si>
  <si>
    <t xml:space="preserve">POZO DE AGUA DEL BARRIO DE JESÚS XOLALPAN </t>
  </si>
  <si>
    <t xml:space="preserve">EN  MAL ESTADO    </t>
  </si>
  <si>
    <t>IN15-SERV-014</t>
  </si>
  <si>
    <t>FACTURA 173</t>
  </si>
  <si>
    <t xml:space="preserve">MOTOR </t>
  </si>
  <si>
    <t xml:space="preserve">40 HP/220V 3 FASES </t>
  </si>
  <si>
    <t xml:space="preserve">POZO DE AGUA DEL BARRIO DE DOLORES AQUIAHUAC </t>
  </si>
  <si>
    <t xml:space="preserve">EN  MAL ESTADO </t>
  </si>
  <si>
    <t xml:space="preserve">CAMIONETA </t>
  </si>
  <si>
    <t>NISSAN NP300</t>
  </si>
  <si>
    <t xml:space="preserve">GRIS </t>
  </si>
  <si>
    <t>XB-45-081</t>
  </si>
  <si>
    <t>3N6DD23T7BK021170</t>
  </si>
  <si>
    <t xml:space="preserve">LA UNIDADS SE ENCUNTRA EN ESTADO REGULAR </t>
  </si>
  <si>
    <t>BERNARDINO TEXIS ROFRIGUEZ</t>
  </si>
  <si>
    <t>CARRO</t>
  </si>
  <si>
    <t>POINTER</t>
  </si>
  <si>
    <t xml:space="preserve">AZUL MARINO </t>
  </si>
  <si>
    <t>9BWCC05X94T003788</t>
  </si>
  <si>
    <t>BERNARDINO TEXIS  RODRIGUEZ</t>
  </si>
  <si>
    <t>DAKOTA</t>
  </si>
  <si>
    <t>3-4604</t>
  </si>
  <si>
    <t>IB7FL22P3WS649019</t>
  </si>
  <si>
    <t>RODRÍGUEZ MENDIETA BLANCA</t>
  </si>
  <si>
    <t xml:space="preserve">DIRECTOR JURÍDICO </t>
  </si>
  <si>
    <t>JURÍDICO</t>
  </si>
  <si>
    <t>MSTPM-1113-01-00112-270712-333</t>
  </si>
  <si>
    <t>AA885</t>
  </si>
  <si>
    <t xml:space="preserve">COMPUTADORA CPU ESCRITORIO VERTICAL COLO NEGRO </t>
  </si>
  <si>
    <t>S/N 062010002094</t>
  </si>
  <si>
    <t>168520,ETP3C00643019,012010022961</t>
  </si>
  <si>
    <t xml:space="preserve">  </t>
  </si>
  <si>
    <t xml:space="preserve">           </t>
  </si>
  <si>
    <t xml:space="preserve">MOUSE  CON CABLE </t>
  </si>
  <si>
    <t>620100C2094</t>
  </si>
  <si>
    <t xml:space="preserve">MONITOR GHIA NEGRO </t>
  </si>
  <si>
    <t>GHIA /SENSEYE LED</t>
  </si>
  <si>
    <t>GL950TA</t>
  </si>
  <si>
    <t>ETP3C00643019</t>
  </si>
  <si>
    <t>PT-M6-02-0206</t>
  </si>
  <si>
    <t>ESCRITORIO METÁLICO UN PEDESTAL 120 BEIGE CAOBA 120</t>
  </si>
  <si>
    <t>ESCRITORIO METÁLICO UN PEDESTAL 120 BEIGE CAOBA 121</t>
  </si>
  <si>
    <t>PTM-MG-02-0205</t>
  </si>
  <si>
    <t xml:space="preserve">ESCRITORIO PARA COMPUTADORA XTECH COLOR CAOBA </t>
  </si>
  <si>
    <t>PT-MG-02-0203</t>
  </si>
  <si>
    <t>ESCRITORIO DE UN NIVEL PARA COMPUTADORA XTECH</t>
  </si>
  <si>
    <t>PT-MG-02-0205</t>
  </si>
  <si>
    <t xml:space="preserve">ESTANTE METÁLICO DE 5 DIVISIONES COLOR GRIS </t>
  </si>
  <si>
    <t xml:space="preserve">SILLA DE VISITA NEGRA  PINTADA ACOJINADA COLOR NEGRO </t>
  </si>
  <si>
    <t>SILLA DE MADERA</t>
  </si>
  <si>
    <t>MSF-10-19-0151</t>
  </si>
  <si>
    <t xml:space="preserve">TECLADO GENIUS ALÁMBRICO GENIUS </t>
  </si>
  <si>
    <t>GK-070006/U</t>
  </si>
  <si>
    <t>MSF-10-M-19-0141</t>
  </si>
  <si>
    <t xml:space="preserve">REGULADOR DE VOLTAJE PARA PC </t>
  </si>
  <si>
    <t>RPC1300 NEGRO</t>
  </si>
  <si>
    <t>10A240219</t>
  </si>
  <si>
    <t>MSF-10-M19-0161</t>
  </si>
  <si>
    <t>IMPRESORA DE INYECCIÓN HP 1505</t>
  </si>
  <si>
    <t>P1505</t>
  </si>
  <si>
    <t>VND3B74930</t>
  </si>
  <si>
    <t xml:space="preserve">ENGRAPADORA  COLOR PLATA METALICA </t>
  </si>
  <si>
    <t xml:space="preserve">PERFORADORA  NEGRA </t>
  </si>
  <si>
    <t xml:space="preserve">MAPED </t>
  </si>
  <si>
    <t>E-4034</t>
  </si>
  <si>
    <t xml:space="preserve">S/V </t>
  </si>
  <si>
    <t xml:space="preserve">SILLA DE VISITA ISO </t>
  </si>
  <si>
    <t>ALAN PADILLA SERRANO</t>
  </si>
  <si>
    <t>TITULAR DEL OIC</t>
  </si>
  <si>
    <t>ORGANO INTERNO DE CONTROL</t>
  </si>
  <si>
    <t>MUEBLES DE OFICNA Y ESTANTERIA</t>
  </si>
  <si>
    <t>GC14-TESO-008</t>
  </si>
  <si>
    <t>10/16/14</t>
  </si>
  <si>
    <t>F-120/121</t>
  </si>
  <si>
    <t>SILLA DE VISITA ISO PINTADA</t>
  </si>
  <si>
    <t>OFICINA OIC</t>
  </si>
  <si>
    <t>GC14-TESO-006</t>
  </si>
  <si>
    <t>F-72, F-75</t>
  </si>
  <si>
    <t xml:space="preserve">ESCRITORIO RECTO QUADRA COLOR GRIS </t>
  </si>
  <si>
    <t>PMT-PM-02-0027</t>
  </si>
  <si>
    <t>ESCRITORIO VALKA 80 RECTO COLOR NEGRO CAOBA</t>
  </si>
  <si>
    <t xml:space="preserve">OTROS MOBILIARIOS Y EQUIPOS DE ADMINISTRACION </t>
  </si>
  <si>
    <t>BUZON RECIDENCIAL COLOR CAFÉ</t>
  </si>
  <si>
    <t xml:space="preserve">ENGRAPADORA METALICA </t>
  </si>
  <si>
    <t>PERFORADORA</t>
  </si>
  <si>
    <t>EQUIPO DE COMPUTO Y TEGUNOLIGIAS DE LA INFORMACION</t>
  </si>
  <si>
    <t>FDO-FM19-TES-004</t>
  </si>
  <si>
    <t>MONITOR PLANO DELL COLOR NEGRO</t>
  </si>
  <si>
    <t>VOSTR3470</t>
  </si>
  <si>
    <t>WX-FCC00-87N</t>
  </si>
  <si>
    <t xml:space="preserve">TECLADO ALAMBRICO COLOR NEGRO </t>
  </si>
  <si>
    <t>WK636t</t>
  </si>
  <si>
    <t>COMPUTADORA CPU ESCRITORIO VERTICAL  COLOR NEGRO</t>
  </si>
  <si>
    <t>ST JG4F8R2</t>
  </si>
  <si>
    <t>MOUSE OPTICO COLOR NEGRO</t>
  </si>
  <si>
    <t>FGP23-INF-01</t>
  </si>
  <si>
    <t>AAA14CFA-11FA-4328-B512-A14639547E16</t>
  </si>
  <si>
    <t>IMPRESORA MULTIFUNCIONAL BROTHER</t>
  </si>
  <si>
    <t>U66056M2H813497</t>
  </si>
  <si>
    <t>DIR. DEL ORGANO INTERNO DE CONTROL</t>
  </si>
  <si>
    <t>EQUIPO DE COMPUTO Y TEGNOLOGIAS DE LA INFIRMACION</t>
  </si>
  <si>
    <t>MSF-10-SHA-05-005</t>
  </si>
  <si>
    <t>IMPRESORA LASERJET HP COLOR BEIGE</t>
  </si>
  <si>
    <t>B01SD-0603-01</t>
  </si>
  <si>
    <t>CNF8B1M05F</t>
  </si>
  <si>
    <t>SE INFORMO QUE NO EXISTIA EL BIEN PERO APARECIO</t>
  </si>
  <si>
    <t>VIANEHT MORALES VARGAS</t>
  </si>
  <si>
    <t>PLANEACIÓN</t>
  </si>
  <si>
    <t>PMT-OPM-02-0221</t>
  </si>
  <si>
    <t xml:space="preserve">ESCRITORIO DE MADERA 2 CAJONES EN LÍNEA COLOR MADERA </t>
  </si>
  <si>
    <t>EN OFICINA DE PLANEACIÓN</t>
  </si>
  <si>
    <t>PMT-MG-02-02-01</t>
  </si>
  <si>
    <t xml:space="preserve">MESA PARA COMPUTADORA MATERIAL MDF COLOR BEIGE </t>
  </si>
  <si>
    <t>STEELE</t>
  </si>
  <si>
    <t>FACTURA 6923</t>
  </si>
  <si>
    <t>COMPUTADORA ESCRITORIO HO K12 PRO ONE COLOR NEGRA</t>
  </si>
  <si>
    <t>ALL IN ONE 23.8</t>
  </si>
  <si>
    <t>8CC43604JH</t>
  </si>
  <si>
    <t xml:space="preserve">NUEVA ADQUISICION </t>
  </si>
  <si>
    <t>GC14-OBRS-001</t>
  </si>
  <si>
    <t>GC14-OBRS-005</t>
  </si>
  <si>
    <t>FAC. 162</t>
  </si>
  <si>
    <t xml:space="preserve">MONITOR NEGRO </t>
  </si>
  <si>
    <t>V221</t>
  </si>
  <si>
    <t>6CM4520SCB</t>
  </si>
  <si>
    <t>PERTENECE AL MISMO COSTO DE INVENTARIO Y NUMERO   PERTENECEN A  GC14-OBRS-005</t>
  </si>
  <si>
    <t xml:space="preserve">COMPUTADORA  ESCRITORIO CPU VERTICAL </t>
  </si>
  <si>
    <t>MSF-10-M-19-0153</t>
  </si>
  <si>
    <t>ERV-5-008</t>
  </si>
  <si>
    <t>MSF-10-LM-20-0018</t>
  </si>
  <si>
    <t>MOUSE ALÁMBRICO ÓPTICO</t>
  </si>
  <si>
    <t>160801844</t>
  </si>
  <si>
    <t xml:space="preserve">TECLADO CON CABLE NEGRO </t>
  </si>
  <si>
    <t>PMT-SR-02-0107</t>
  </si>
  <si>
    <t xml:space="preserve">SILLA TUBULAR TAPIZADA EN TELA NEGRA </t>
  </si>
  <si>
    <t>MSTDM-1113-20-00189-170712-154-31</t>
  </si>
  <si>
    <t xml:space="preserve">SILLA PLEGABLE ACOJINADA METÁLICA </t>
  </si>
  <si>
    <t>BAJA</t>
  </si>
  <si>
    <t>MSF-JM-02-0016</t>
  </si>
  <si>
    <t>MONITOR NEGRO</t>
  </si>
  <si>
    <t>ACCER</t>
  </si>
  <si>
    <t>V-173</t>
  </si>
  <si>
    <t>ETLE0D11914041118500</t>
  </si>
  <si>
    <t>COMPUTADORA  CPU  ENSAMBLADO ESCRITORIO ROJO</t>
  </si>
  <si>
    <t>PMT-OPM-02-0265</t>
  </si>
  <si>
    <t>IMPRESORA LASERJET COLOR BLANCO</t>
  </si>
  <si>
    <t>CNBKC33034</t>
  </si>
  <si>
    <t>TECLADO INALÁMBRICO COLOR NEGRO</t>
  </si>
  <si>
    <t>SK-2061</t>
  </si>
  <si>
    <t xml:space="preserve">NO SE CUENTA CON DICHO BIEN MUEBLE </t>
  </si>
  <si>
    <t>MSTDM-1113-20-00189-170712-320</t>
  </si>
  <si>
    <t xml:space="preserve">SILLA METÁLICA ACOJINADA </t>
  </si>
  <si>
    <t>ANGEL AGUSTIN FLORES XICOTEHCATL</t>
  </si>
  <si>
    <t>PROTECCION CIVIL</t>
  </si>
  <si>
    <t>PMT-PCM-02-0552</t>
  </si>
  <si>
    <t>ESCRITORIO METALICO CON MADERA 2 CAJONES</t>
  </si>
  <si>
    <t>GC14-PVIL-005</t>
  </si>
  <si>
    <t>F-77</t>
  </si>
  <si>
    <t xml:space="preserve">MESA COLOR NEGRA TERM MELANINA </t>
  </si>
  <si>
    <t>PMT-AP-02-002</t>
  </si>
  <si>
    <t>MESA DE MADERA CON BASE DE METAL</t>
  </si>
  <si>
    <t>SE PRESTO A ITEA</t>
  </si>
  <si>
    <t>NO SE ENCONTRO FISICAMENTE EN EL AREA Y EN LA BUSQUEDA SE ENCONCTRO EN ITEA,INFORMANDO A SINDICATURA</t>
  </si>
  <si>
    <t>GC14-PVIL-006</t>
  </si>
  <si>
    <t>F-129</t>
  </si>
  <si>
    <t>SILLAS VISITA EN TELA COLOR NEGRO 2 PIEZAS</t>
  </si>
  <si>
    <t xml:space="preserve">ITALIA GENOVA </t>
  </si>
  <si>
    <t>OTROS EQUIPOS</t>
  </si>
  <si>
    <t>PMT-PCM-02-0517</t>
  </si>
  <si>
    <t xml:space="preserve">EXTINTORES 3 PIEZAS </t>
  </si>
  <si>
    <t>S/A</t>
  </si>
  <si>
    <t xml:space="preserve">MESA DE MADERA  CON METAL </t>
  </si>
  <si>
    <t xml:space="preserve">NO SE RECIBIO DE LA ADMINISTARCION ANTERIOR </t>
  </si>
  <si>
    <t xml:space="preserve">SIN FOTO </t>
  </si>
  <si>
    <t>LIC. VICTORIA CUAPIO RODRIGUEZ</t>
  </si>
  <si>
    <t>OFICIAL DE REGISTRO CIVIL</t>
  </si>
  <si>
    <t xml:space="preserve"> REGISTRO CIVIL</t>
  </si>
  <si>
    <t>GC14-RVIL-003</t>
  </si>
  <si>
    <t>F-132</t>
  </si>
  <si>
    <t>SILLAS VISITA ISO CON TUBULAR NEGRA CON TELA 5 PZAS</t>
  </si>
  <si>
    <t>Oficina de Registro Civil</t>
  </si>
  <si>
    <t>SE ENCUENTRAN EN UN ESTADO REGULAR</t>
  </si>
  <si>
    <t xml:space="preserve">ESCRITORIO RECTO </t>
  </si>
  <si>
    <t>PMT-RCM-02-0323</t>
  </si>
  <si>
    <t>Perchero de madera</t>
  </si>
  <si>
    <t>PMT-RCM-02-0326</t>
  </si>
  <si>
    <t>Silla de madera color natural</t>
  </si>
  <si>
    <t>PMT-RCM-02-0330</t>
  </si>
  <si>
    <t>Silla secretarial de piel c/rodajas</t>
  </si>
  <si>
    <t>PMT-RCM-02-0340</t>
  </si>
  <si>
    <t>Librero de madera</t>
  </si>
  <si>
    <t>PMT-RCM-02-0341</t>
  </si>
  <si>
    <t>GC14-RVIL-002</t>
  </si>
  <si>
    <t>F-28</t>
  </si>
  <si>
    <t>EMSAMBLADA</t>
  </si>
  <si>
    <t>PMT-RCM-02-0319</t>
  </si>
  <si>
    <t>Escritorio metálico dos pedestales</t>
  </si>
  <si>
    <t>DETERIORO EN SU ESTRUCTURA</t>
  </si>
  <si>
    <t>PMT-RCM-02-0320</t>
  </si>
  <si>
    <t>ESCRITORIO METALICO UN PEDESTAL</t>
  </si>
  <si>
    <t>LA CAJONERA YA NO CIERRA, DETERIODADO.</t>
  </si>
  <si>
    <t>PMT-RCM-02-0325</t>
  </si>
  <si>
    <t xml:space="preserve">ARCHIVERO METALICO VERTICAL 4 GAVETAS </t>
  </si>
  <si>
    <t>LOS RIELES YA NO SIRVEN</t>
  </si>
  <si>
    <t>PMT-RCM-02-0317</t>
  </si>
  <si>
    <t>Microvolt</t>
  </si>
  <si>
    <t>E-99-H10453</t>
  </si>
  <si>
    <t>E773C</t>
  </si>
  <si>
    <t>NO PASA CORRIENTE</t>
  </si>
  <si>
    <t>PMSFT-RC-1416-716</t>
  </si>
  <si>
    <t>IMPRESORA LASER</t>
  </si>
  <si>
    <t>Brother</t>
  </si>
  <si>
    <t>NO PRENDE, NO IMPRIME</t>
  </si>
  <si>
    <t>GC14-RVIL-001</t>
  </si>
  <si>
    <t>TELEFONO</t>
  </si>
  <si>
    <t>Panasonic</t>
  </si>
  <si>
    <t>Kx-t7703x (blanco)</t>
  </si>
  <si>
    <t>3GBLC245904</t>
  </si>
  <si>
    <t>NO PRENDE, NO TIENE SEÑAL.</t>
  </si>
  <si>
    <t>IMPRESORA SAMSUNG LASER</t>
  </si>
  <si>
    <t>Samsung</t>
  </si>
  <si>
    <t>XPRESSM2020</t>
  </si>
  <si>
    <t>074FBBGHAA001JV</t>
  </si>
  <si>
    <t>DEFECTO EN IMPRESIÓN MANCHA FORMAS</t>
  </si>
  <si>
    <t>PMT-RCM-02-0337</t>
  </si>
  <si>
    <t>IMPRESORA HP LASER</t>
  </si>
  <si>
    <t>HP_JET Laser1022</t>
  </si>
  <si>
    <t>CNBKC10175</t>
  </si>
  <si>
    <t>PTM-RCM-02-0338</t>
  </si>
  <si>
    <t>MAQUINA DE ESCRIBIR</t>
  </si>
  <si>
    <t>OLYMPIA</t>
  </si>
  <si>
    <t>YA NO FUNCIONA, FALTA DE MANTENIMIENTO</t>
  </si>
  <si>
    <t>LIZETH LIMA FLORES</t>
  </si>
  <si>
    <t>DIRECTORA DE CULTURA</t>
  </si>
  <si>
    <t>CULTURA</t>
  </si>
  <si>
    <t>GC14-PCIA-001</t>
  </si>
  <si>
    <t>F-03</t>
  </si>
  <si>
    <t>SILLA VISITA EN TELA COLOR NEGRO</t>
  </si>
  <si>
    <t>LINEA ITALIA</t>
  </si>
  <si>
    <t>PMT-SRM-02-0101</t>
  </si>
  <si>
    <t>ESCRITORIO  EN LINEA RECTO COLOR CAFÉ</t>
  </si>
  <si>
    <t>GC14-PCIA-003</t>
  </si>
  <si>
    <t>F-A 25</t>
  </si>
  <si>
    <t>MAMPARAS DE 4 TABLAS DE MADERA Y SUS BASES 4 PIEZAS</t>
  </si>
  <si>
    <t>TEATRO AUDIOVISUAL</t>
  </si>
  <si>
    <t xml:space="preserve">BUTACAS TAMDEM DE TEATRO DE CULTURA </t>
  </si>
  <si>
    <t>SILLA VISITA DE PLASTICO COLOR AZUL 2 PIEZAS</t>
  </si>
  <si>
    <t>NOW STYLE</t>
  </si>
  <si>
    <t>cultura-2021-03</t>
  </si>
  <si>
    <t>ENGRAPADORA METALICA COLOR PLATA</t>
  </si>
  <si>
    <t>PRIMER CAJON IZQUIERDO DE ESCRITORIO DE CULTURA</t>
  </si>
  <si>
    <t>MSTS-1113-02-00112-180712-325</t>
  </si>
  <si>
    <t>FACTURA 0151</t>
  </si>
  <si>
    <t>ET-0025-TA</t>
  </si>
  <si>
    <t>ETP8B03450019</t>
  </si>
  <si>
    <t xml:space="preserve">TOMAS CUATIANQUIZ CUAPIO </t>
  </si>
  <si>
    <t xml:space="preserve">DEPORTES </t>
  </si>
  <si>
    <t xml:space="preserve">SILLA VISITA ISO CON TUBULAR NEGRA CON TELA </t>
  </si>
  <si>
    <t>GC14-DEP-004</t>
  </si>
  <si>
    <t>JOSE ALEJANDRO ORTEGA PEREZ</t>
  </si>
  <si>
    <t xml:space="preserve">MESA COLOR PERLA </t>
  </si>
  <si>
    <t>DEPORTES</t>
  </si>
  <si>
    <t xml:space="preserve">ASTA BANDERA </t>
  </si>
  <si>
    <t>PMT-PM-02-0008</t>
  </si>
  <si>
    <t xml:space="preserve"> JESSICA CUAPIO GUTIERREZ</t>
  </si>
  <si>
    <t xml:space="preserve">ECOLOGIA </t>
  </si>
  <si>
    <t>PMT-SPM-020074</t>
  </si>
  <si>
    <t>ESCRITORIO DE MADERA 2 CAJONES COLR CEDRO</t>
  </si>
  <si>
    <t>PMT-CJM-02-0503</t>
  </si>
  <si>
    <t>ARCHIVERO HORIZONTAL DE MADERA 3 GAVETAS CAOBA</t>
  </si>
  <si>
    <t>PMT-TSM-02-0167</t>
  </si>
  <si>
    <t>IMPRESORA LASER  HP</t>
  </si>
  <si>
    <t>LaserjetP2015</t>
  </si>
  <si>
    <t>CNB1P80125</t>
  </si>
  <si>
    <t>REGULADOR  T-02</t>
  </si>
  <si>
    <t>16C0870303</t>
  </si>
  <si>
    <t>MSTE-1113-12-00189-120713-345</t>
  </si>
  <si>
    <t>D001179</t>
  </si>
  <si>
    <t>ESCRITORIO RECORTADO METALICO BEIGE</t>
  </si>
  <si>
    <t>MSTE-1113-12-00189-120713-346</t>
  </si>
  <si>
    <t>SILLON EJECUTIVO EN VINIL RESPALDO ALTO COLOR NEGRO</t>
  </si>
  <si>
    <t>GC14-ECOL-001</t>
  </si>
  <si>
    <t>F-131</t>
  </si>
  <si>
    <t>SILLA VISITA ISO EN TELA PINTADA NEGRO</t>
  </si>
  <si>
    <t>MFS-10-E-11-0124</t>
  </si>
  <si>
    <t xml:space="preserve">PAPELERA DE ESCRITORIO DE PLASTICO </t>
  </si>
  <si>
    <t>ECOLOGIA-02</t>
  </si>
  <si>
    <t xml:space="preserve">ENGRAPADORA PILOT COLOR PLATA </t>
  </si>
  <si>
    <t>ECOLOGIA-01</t>
  </si>
  <si>
    <t>PERFORADORA METALICA SMART GRIS CON NEGRO</t>
  </si>
  <si>
    <t>COMPUTADORA HP ALL IN ONE</t>
  </si>
  <si>
    <t>MFS-10-E-11-01-18</t>
  </si>
  <si>
    <t>ACER</t>
  </si>
  <si>
    <t>V173B</t>
  </si>
  <si>
    <t>ETLE1000920120BF8C852</t>
  </si>
  <si>
    <t>PMT-10-E-02-0168</t>
  </si>
  <si>
    <t>REGULADOR FORZA</t>
  </si>
  <si>
    <t>FORZA</t>
  </si>
  <si>
    <t>CARPETA DE INVESTIGACION , ACTA DE HECHOS</t>
  </si>
  <si>
    <t>MFS-10-E-11-0119</t>
  </si>
  <si>
    <t xml:space="preserve">TECLADO GENIUS CON CABLE NEGRO </t>
  </si>
  <si>
    <t>K15-0138</t>
  </si>
  <si>
    <t>ZCE014702997</t>
  </si>
  <si>
    <t>MFS-10-E-11-0122</t>
  </si>
  <si>
    <t>MOUSE ALÁMBRICO  NEGRO</t>
  </si>
  <si>
    <t>ZCE014702</t>
  </si>
  <si>
    <t>GC16-PCIA-003</t>
  </si>
  <si>
    <t>SAMSUNG</t>
  </si>
  <si>
    <t>519A100N</t>
  </si>
  <si>
    <t>16161000051</t>
  </si>
  <si>
    <t xml:space="preserve">EXTRAVIADO </t>
  </si>
  <si>
    <t>CARPETA DE INVESTIGACION UICHIAUT/2/650/2021</t>
  </si>
  <si>
    <t>GC16-PCLA-003</t>
  </si>
  <si>
    <t xml:space="preserve">MOUSE GHIA </t>
  </si>
  <si>
    <t>MFS-10-E-11-0123</t>
  </si>
  <si>
    <t xml:space="preserve">PAPELERA </t>
  </si>
  <si>
    <t>MFS-10-E-11-0125</t>
  </si>
  <si>
    <t>PMSFT-E-1416-229</t>
  </si>
  <si>
    <t>CAMARA FOTOGRAFICA</t>
  </si>
  <si>
    <t>OLYMPUS</t>
  </si>
  <si>
    <t>VGB-120</t>
  </si>
  <si>
    <t>UDX052046</t>
  </si>
  <si>
    <t>EXTRAVIADA</t>
  </si>
  <si>
    <t>GC-ECOL-001</t>
  </si>
  <si>
    <t>TELEFONO ALAMBRICO</t>
  </si>
  <si>
    <t>KX-t7703x</t>
  </si>
  <si>
    <t>3GBLC246697</t>
  </si>
  <si>
    <t>DULCE YADIRA TECUAPACHO MELÉNDEZ</t>
  </si>
  <si>
    <t>GESTIÓN Y DESARROLLO</t>
  </si>
  <si>
    <t xml:space="preserve">ESCRITORIO RESEM COLOR CAFÉ MATERIAL MDF </t>
  </si>
  <si>
    <t>NO TIENE ETIQUETA DE INVENTARIADO</t>
  </si>
  <si>
    <t>PMT-COE-02-0541</t>
  </si>
  <si>
    <t>SILLA SECRETARIAL RED ALTO COLOR NEGRO EN TELA</t>
  </si>
  <si>
    <t>PMT-JM-03-0155</t>
  </si>
  <si>
    <t>ESCRITORIO METÁLICO UN PEDESTAL 120 COLOR GRIS CON CAFÉ</t>
  </si>
  <si>
    <t>PMT-REM-02-0043</t>
  </si>
  <si>
    <t>MESA DE METAL GRIS</t>
  </si>
  <si>
    <t>PMT-JM-02-0148</t>
  </si>
  <si>
    <t>SILLA ACOJINADA ESTRUCTURADA CROMADA COLOR VERDE</t>
  </si>
  <si>
    <t>PMT-COE-02-0547</t>
  </si>
  <si>
    <t>PERFORADORA PILOT FIFAPLEX COLOR NEGRA</t>
  </si>
  <si>
    <t>FIFAPLEX</t>
  </si>
  <si>
    <t>GESTION-01</t>
  </si>
  <si>
    <t>ORGANIZADORA SMART COLOR NEGRO</t>
  </si>
  <si>
    <t>GESTION-02</t>
  </si>
  <si>
    <t>ENGRAPADORA METÁLICA  PILOT COLOR PLATA</t>
  </si>
  <si>
    <t>GESTION-03</t>
  </si>
  <si>
    <t>PAPELERA MAPED ESSENTIAL COLOR NEGRO</t>
  </si>
  <si>
    <t>MAPED</t>
  </si>
  <si>
    <t>ESSENTIALS</t>
  </si>
  <si>
    <t>DULCE YADIRA TECUAPACHO MELENDEZ</t>
  </si>
  <si>
    <t>GESTION Y DESARROLLO</t>
  </si>
  <si>
    <t>GL14-COMS-001</t>
  </si>
  <si>
    <t>MONITOR GATEWAY COLOR NEGRO</t>
  </si>
  <si>
    <t>GATEWAY</t>
  </si>
  <si>
    <t>MMC3EAA001402037054200</t>
  </si>
  <si>
    <t>TECLADO GHIA COLOR NEGRO</t>
  </si>
  <si>
    <t>COMPUTADORA CPU LG COLOR NEGRO CON ROJO</t>
  </si>
  <si>
    <t>MOUSE ACTECK COLOR NEGRO CON GRIS</t>
  </si>
  <si>
    <t>ACTECK</t>
  </si>
  <si>
    <t>ISIS JENNI ATRIANO GARZA</t>
  </si>
  <si>
    <t xml:space="preserve">ACCESO A LA INFORMACIÓN </t>
  </si>
  <si>
    <t>GC16-PCIA-002</t>
  </si>
  <si>
    <t>Escritorio valka mdf color café obscuro</t>
  </si>
  <si>
    <t xml:space="preserve">OFICINA DE ACCESO A LA INFORMACION </t>
  </si>
  <si>
    <t>GC14-AINF-003</t>
  </si>
  <si>
    <t>F-135</t>
  </si>
  <si>
    <t>Silla visita iso en tela pintada</t>
  </si>
  <si>
    <t>GENOVA</t>
  </si>
  <si>
    <t>Perforadora pegaso 800 verde claro metalica</t>
  </si>
  <si>
    <t>PEGASO</t>
  </si>
  <si>
    <t xml:space="preserve">COMPUTADORA CPU DE ESCRITORIO  HORIZONTAL </t>
  </si>
  <si>
    <t>PCGHIA-2178</t>
  </si>
  <si>
    <t>XYDMB020616362941</t>
  </si>
  <si>
    <t>TECLADO  ACE NEGRO CON CABLE</t>
  </si>
  <si>
    <t>MOUSE OPTICO CON CABLE</t>
  </si>
  <si>
    <t>MONITOR COLOR NEGRO</t>
  </si>
  <si>
    <t>S2016161000823</t>
  </si>
  <si>
    <t>MARIELA MENDOZA LIMA</t>
  </si>
  <si>
    <t>CRONISTA MUNICIPAL</t>
  </si>
  <si>
    <t xml:space="preserve"> Daños Vvisibles de  desgarre</t>
  </si>
  <si>
    <t>PMT-COE-02-0531</t>
  </si>
  <si>
    <t>ESCRITORIO MALTA RECTO MADERA COLOR CAOBA</t>
  </si>
  <si>
    <t>CRONISTA MUNICIPA</t>
  </si>
  <si>
    <t>daños de humedad</t>
  </si>
  <si>
    <t>PERFORADORA PILOT METALICA COLOR NEGRO</t>
  </si>
  <si>
    <t>MOUSE ALÁMBRICO OPTIMO COLOR NEGRO</t>
  </si>
  <si>
    <t xml:space="preserve">obsoleto </t>
  </si>
  <si>
    <t>CRONISTA-01</t>
  </si>
  <si>
    <t>PERFORADORA MAPED OFFICE METALICA COLOR NEGRO</t>
  </si>
  <si>
    <t>CRONISTA-02</t>
  </si>
  <si>
    <t xml:space="preserve">ENGRAPADORA PILOT COLOR NEGRO METALICA </t>
  </si>
  <si>
    <t>CRONISTA-03</t>
  </si>
  <si>
    <t xml:space="preserve">ORGANIZADOR PLASTICO COLOR ROJO  Y NEGRO </t>
  </si>
  <si>
    <t>CRONISTA-04</t>
  </si>
  <si>
    <t xml:space="preserve">PAPELERA PLASTICO COLOR HUMO </t>
  </si>
  <si>
    <t>MAPED OFFICE</t>
  </si>
  <si>
    <t>CRONISTA -05</t>
  </si>
  <si>
    <t>DESENGRAPADORA</t>
  </si>
  <si>
    <t>PEGASO 501</t>
  </si>
  <si>
    <t>INFORMATICA</t>
  </si>
  <si>
    <t>GC16-PCIA-03C</t>
  </si>
  <si>
    <t>MESA PARA COMPUTADORA EN MDF  COLOR MADERA OBSCURA</t>
  </si>
  <si>
    <t>ESCRITORIO METAL ESCOLAR  COLOR PERA</t>
  </si>
  <si>
    <t>PMT-TSM-02-0222</t>
  </si>
  <si>
    <t>SILLA VISITA EN TUBULAR EN EN TELA  COLOR NEGRA</t>
  </si>
  <si>
    <t>INFORMÁTICA</t>
  </si>
  <si>
    <t>MOUSE INALÁMBRICO</t>
  </si>
  <si>
    <t>EASYLINE</t>
  </si>
  <si>
    <t>Herramientas menores</t>
  </si>
  <si>
    <t>INFORMATICA-2021-001</t>
  </si>
  <si>
    <t>PONCHADORA</t>
  </si>
  <si>
    <t>INTELLINET</t>
  </si>
  <si>
    <t xml:space="preserve">NAVAJA SIN FILO </t>
  </si>
  <si>
    <t>INFORMÁTICA-2021-007</t>
  </si>
  <si>
    <t>MULTÍMETRO DIGITAL</t>
  </si>
  <si>
    <t>INFORMÁTICA-2021-008</t>
  </si>
  <si>
    <t>JUEGO DE DESARMADOR CON PUNTAS</t>
  </si>
  <si>
    <t>DMP-33</t>
  </si>
  <si>
    <t>GC14-TESO-005</t>
  </si>
  <si>
    <t>F-32</t>
  </si>
  <si>
    <t>TECLADO ALAMBRICO LOGITECH COLOR NEGRO</t>
  </si>
  <si>
    <t>LOGITECH</t>
  </si>
  <si>
    <t>K120</t>
  </si>
  <si>
    <t>12346MG018EE8</t>
  </si>
  <si>
    <t>SE ENCUENTRA EN EL AREA DE AGUA POTABLE PARA SU USO</t>
  </si>
  <si>
    <t xml:space="preserve">PINZAS DE CORTE </t>
  </si>
  <si>
    <t>STEREN</t>
  </si>
  <si>
    <t>HER-266</t>
  </si>
  <si>
    <t>MATERIAL DE REQUISICION QUE SE SOLICITO Y ENTREGADO EN MI AREA, PARA EL USO DE DICHA AREA</t>
  </si>
  <si>
    <t>PC HP ALL IN ONE</t>
  </si>
  <si>
    <t>HP PRO ONE</t>
  </si>
  <si>
    <t>8CC436065T</t>
  </si>
  <si>
    <t>FACTURA  D 156</t>
  </si>
  <si>
    <t>COMPUTADORA LAPTOP PAVILLON COLOR GRIS</t>
  </si>
  <si>
    <t>G42-463LA</t>
  </si>
  <si>
    <t>MONITOR SAMSUNG COLOR NEGRO</t>
  </si>
  <si>
    <t>SAMSUMNG</t>
  </si>
  <si>
    <t>COMPUTADORA CPU ESCRITORIO VERTICAL GHIA</t>
  </si>
  <si>
    <t xml:space="preserve">MOUSE OPTICO COLOR BLANCO </t>
  </si>
  <si>
    <t>IMPRESORA LASER HP</t>
  </si>
  <si>
    <t>CM1312</t>
  </si>
  <si>
    <t>INFORMÁTICA-2021-004</t>
  </si>
  <si>
    <t>PULSERA ANTIESTÁTICA</t>
  </si>
  <si>
    <t>MANHATTAN</t>
  </si>
  <si>
    <t>NO DA CONTINUIDAD</t>
  </si>
  <si>
    <t>JOEL RODRIGUEZ ATRIANO</t>
  </si>
  <si>
    <t>AREA DE LOGISTICA</t>
  </si>
  <si>
    <t>GC14-PCIA-009</t>
  </si>
  <si>
    <t>SILLA NEGRA ACOJINADA</t>
  </si>
  <si>
    <t xml:space="preserve">1 DE 9 SILLAS NEGRAS </t>
  </si>
  <si>
    <t xml:space="preserve">1 DE 10 SILLAS </t>
  </si>
  <si>
    <t>GC14-RIA-001</t>
  </si>
  <si>
    <t xml:space="preserve">Muebles, excepto de oficina y estantería </t>
  </si>
  <si>
    <t>SIN NÚMERO</t>
  </si>
  <si>
    <t xml:space="preserve">PÓDIUM DE ACRÍLICO </t>
  </si>
  <si>
    <t>GP15-DIF-004</t>
  </si>
  <si>
    <t>FACTURA 374</t>
  </si>
  <si>
    <t>PROYECTOR</t>
  </si>
  <si>
    <t>BENQ</t>
  </si>
  <si>
    <t>DLP MS504 SVGA 3000 LUMINES</t>
  </si>
  <si>
    <t>PD64F0391000</t>
  </si>
  <si>
    <t>FACTURA 256</t>
  </si>
  <si>
    <t>SISTEMA DE AUDIO LINEAL</t>
  </si>
  <si>
    <t xml:space="preserve">AUDIO BAHN 15 " </t>
  </si>
  <si>
    <t xml:space="preserve"> SET DE MICROFONOS INALAMBRICOS VHF</t>
  </si>
  <si>
    <t>MITZU</t>
  </si>
  <si>
    <t xml:space="preserve"> MICROFONO PARA ESCRITORIO ALIMENTACIÓN; 1,5v_x2 </t>
  </si>
  <si>
    <t>RADOX 490-472</t>
  </si>
  <si>
    <t xml:space="preserve">DUAL WIRELESS MICROPHONE </t>
  </si>
  <si>
    <t>KRIEG</t>
  </si>
  <si>
    <t>KD332 UHF DIFITAL</t>
  </si>
  <si>
    <t xml:space="preserve">MICROFONO ALAMBRICO PROFESIONAL </t>
  </si>
  <si>
    <t xml:space="preserve">MESA CON BASE METALICA </t>
  </si>
  <si>
    <t xml:space="preserve">MESA DE MADERA PLEGABLE </t>
  </si>
  <si>
    <t>DIANA IRAIS ROBLES BAUTISTA</t>
  </si>
  <si>
    <t xml:space="preserve">MIGRACIÓN Y EMPLEO </t>
  </si>
  <si>
    <t>ESCRITORIO RECTO DELTA CAFÉ CON GRIS</t>
  </si>
  <si>
    <t>ROBLES BAUTISTA DIANA IRAIS</t>
  </si>
  <si>
    <t xml:space="preserve">ESCRITORIO VALKA  NEGRO CON CAFÉ </t>
  </si>
  <si>
    <t>GC16-PCIA-06D</t>
  </si>
  <si>
    <t>MUEBLE PARA COMPUTADORA COLOR CHOCOLATE</t>
  </si>
  <si>
    <t>GC16-PCIA-07G</t>
  </si>
  <si>
    <t>MIGRACIÒN-01</t>
  </si>
  <si>
    <t>PERFORADORA MAPED COLOR NEGRO</t>
  </si>
  <si>
    <t>MAPED E-4034</t>
  </si>
  <si>
    <t>MIGRACIÒN-02</t>
  </si>
  <si>
    <t xml:space="preserve">ENGRAPADORA PILOT COLOR GRIS </t>
  </si>
  <si>
    <t>MIGRACIÒN-03</t>
  </si>
  <si>
    <t>ORGANIZADOR SMART CON SEPARACIONES COLOR ROJO CON NEGRO</t>
  </si>
  <si>
    <t>EMPLEO-02</t>
  </si>
  <si>
    <t xml:space="preserve">PERFORADORA PEGASO COLOR GRIS </t>
  </si>
  <si>
    <t>PEGASO 800</t>
  </si>
  <si>
    <t>PTM-JM-020148</t>
  </si>
  <si>
    <t>SILLA SECRETARIAL NEGRA</t>
  </si>
  <si>
    <t>EJECUTIVO</t>
  </si>
  <si>
    <t>MOUSE ALÁMBRICO NEGRO CON GRIS</t>
  </si>
  <si>
    <t>BLUECODE</t>
  </si>
  <si>
    <t>TECLADO ALÁMBRICO NEGRO CON GRIS</t>
  </si>
  <si>
    <t>BOCINAS LOGITECH  BLANCAS</t>
  </si>
  <si>
    <t>S-000189</t>
  </si>
  <si>
    <t>880-000199</t>
  </si>
  <si>
    <t>MARCO ANTONIO MENDOZA RODRIGUEZ</t>
  </si>
  <si>
    <t>GOBERNACION</t>
  </si>
  <si>
    <t>ESCRITORIO DE MADERA</t>
  </si>
  <si>
    <t>GOBERNACIÓN</t>
  </si>
  <si>
    <t xml:space="preserve">RAFAEL EDGAR CUAPIO CUAPIO </t>
  </si>
  <si>
    <t xml:space="preserve">JUEZ MUNICIPAL </t>
  </si>
  <si>
    <t>JUZGADO MUNICIPAL.</t>
  </si>
  <si>
    <t>GC14-MPUB-004</t>
  </si>
  <si>
    <t>F-134</t>
  </si>
  <si>
    <t>SILLA VISITA ISO PINTADA COLOR</t>
  </si>
  <si>
    <t>SIN OBSERVACIONES</t>
  </si>
  <si>
    <t>PMT-AMP-02-0132</t>
  </si>
  <si>
    <t>ARCHIVERO DE MADERA VERTICAL DE 3 GAVETAS  COLOR CAOBA</t>
  </si>
  <si>
    <t>SIN LLAVE QUE LE PERMITA ABRIR UNA GAVETA Y PINTURA DESGASTADA</t>
  </si>
  <si>
    <t>PMT-JM-02-0157</t>
  </si>
  <si>
    <t>ARCHIVERO METALICO VERTICAL 2 GAVETAS COLOR NEGRO</t>
  </si>
  <si>
    <t>SIN MANIJAS DE AMBOS CAJONES</t>
  </si>
  <si>
    <t>PMT-JM-02-0140</t>
  </si>
  <si>
    <t>ESCRITORIO DE MADERA RECTO 2 CAJONES COLOR CAOBA</t>
  </si>
  <si>
    <t>SIN LLAVE QUE LE PERMITA ABRIR UN CAJÓN Y PINTURA DESGASTADA</t>
  </si>
  <si>
    <t>PMT-AMP-0811-00189-571</t>
  </si>
  <si>
    <t xml:space="preserve">ESCRITORIO METALICO 2 PEDESTALES NEGRO CON CREMA </t>
  </si>
  <si>
    <t>SIN LLAVE</t>
  </si>
  <si>
    <t>PMT-AMP-0811-00189-570</t>
  </si>
  <si>
    <t>SIN LLAVE QUE LE PERMITA ABRIR UN CAJÓN</t>
  </si>
  <si>
    <t>PMT-AMO-02-039A</t>
  </si>
  <si>
    <t xml:space="preserve">ANAQUEL METÁLICO 5 NIVELES AZUL ELECTRICO </t>
  </si>
  <si>
    <t>PMT-JM-02-0158</t>
  </si>
  <si>
    <t>ANAQUEL METÁLICO 5 DIVISIONES PLATEADO CON MADERA</t>
  </si>
  <si>
    <t>SOLDADO Y LA MADERA CURVEADA</t>
  </si>
  <si>
    <t>PMT-AMO-0811-00189-572</t>
  </si>
  <si>
    <t>SILLAS DE VISITA EN TELA 5 PZA COLOR VINO</t>
  </si>
  <si>
    <t>DOS SILLAS CON DESGASTE</t>
  </si>
  <si>
    <t>JUEZ-2022-02</t>
  </si>
  <si>
    <t>PAPELERA COLOR  HUMO 3 NIVELES PLASTICO</t>
  </si>
  <si>
    <t>SABLÓN</t>
  </si>
  <si>
    <t>PMT-JM-02-0152</t>
  </si>
  <si>
    <t>PAPELERA COLOR NEGRO 3 NIVELES PLASTICO</t>
  </si>
  <si>
    <t>UN NIVEL ROTO</t>
  </si>
  <si>
    <t xml:space="preserve">PAPELERA COLOR HUMO 3 NIVELES </t>
  </si>
  <si>
    <t>JUEZ-2022-01</t>
  </si>
  <si>
    <t xml:space="preserve"> PERFORADORA SMART METALICA COLOR NEGRO</t>
  </si>
  <si>
    <t>GC14-MPUB-003</t>
  </si>
  <si>
    <t>TELÉFONO PANASONIC BASE COLOR BLANCO</t>
  </si>
  <si>
    <t xml:space="preserve">JUZGADO MUNICIPAL </t>
  </si>
  <si>
    <t>GC14-MPUB-005</t>
  </si>
  <si>
    <t>FACTURA 79</t>
  </si>
  <si>
    <t xml:space="preserve">MINI TORRETA AMARILLA DE PRECAUCION </t>
  </si>
  <si>
    <t>AC14-PCIA-006</t>
  </si>
  <si>
    <t xml:space="preserve">MOUSE ANALÁMBRICO GENIUS </t>
  </si>
  <si>
    <t>MONITOR ACER PANTALLA PLANA</t>
  </si>
  <si>
    <t>V206HQL</t>
  </si>
  <si>
    <t>L133200994</t>
  </si>
  <si>
    <t xml:space="preserve"> TECLADO INALÁMBRICO PERFEC CHOICE </t>
  </si>
  <si>
    <t>L133200994 JUEZ 2022-04</t>
  </si>
  <si>
    <t xml:space="preserve">MOUSE INALÁMBRICO PERFEC CHOICE  </t>
  </si>
  <si>
    <t>PERFEC CHOICE</t>
  </si>
  <si>
    <t>MSF-10-JM-0019</t>
  </si>
  <si>
    <t>BOCINAS GENIUS COLOR NEGRO</t>
  </si>
  <si>
    <t>SOLO UNA EN FUNCIÓN</t>
  </si>
  <si>
    <t>6C14-PCIA-007</t>
  </si>
  <si>
    <t>COMPUTADORA CPU DE ESCRITORIO VERTICAL LG</t>
  </si>
  <si>
    <t xml:space="preserve">X </t>
  </si>
  <si>
    <t>MSF-10-JM-20-0096</t>
  </si>
  <si>
    <t>VND4826304</t>
  </si>
  <si>
    <t>PMT-JM-02-0146</t>
  </si>
  <si>
    <t>REGULADOR SOLA BASIC MICROVOLT 1200</t>
  </si>
  <si>
    <t>SOLA BASIC</t>
  </si>
  <si>
    <t>MICROVOLT 1200</t>
  </si>
  <si>
    <t>E-97-C-25973</t>
  </si>
  <si>
    <t>ANA LIZBETH DE LA CRUZ CERERO</t>
  </si>
  <si>
    <t>DIRECTORA IMM</t>
  </si>
  <si>
    <t xml:space="preserve">INSTANCIA DE LA MUJER </t>
  </si>
  <si>
    <t>MUEBLES DE OFICINA Y ESTANTERÍA</t>
  </si>
  <si>
    <t>PMT-IMM-02-0496</t>
  </si>
  <si>
    <t>ARCHIVERO METALICO VERTICAL 4 CAJONES COLOR BEIGE</t>
  </si>
  <si>
    <t>OFICINA DE LA IMM</t>
  </si>
  <si>
    <t xml:space="preserve">SE ENCUENTRA DESGASTADA LA PINTURA Y LOS CAJONES SE TRABAN RESGUARDADO POR INSTANCIA MUNICIPAL DE LA MUJER </t>
  </si>
  <si>
    <t>FONDEIMM-2-2017</t>
  </si>
  <si>
    <t>FACTURA 3457</t>
  </si>
  <si>
    <t>IMPRESORA MUNTIFUNCIONAL CANON COLOR NEGRO</t>
  </si>
  <si>
    <t>MAXIFY MB2710</t>
  </si>
  <si>
    <t>AELG02632</t>
  </si>
  <si>
    <t xml:space="preserve">NO IMPRIME RESGUARDADO POR INSTANCIA MUNICIPAL DE LA MUJER </t>
  </si>
  <si>
    <t>FONDEIMM-8-2017</t>
  </si>
  <si>
    <t>COMPUTADORA DE ESCRITORIO LENOVO</t>
  </si>
  <si>
    <t>MPNXS6A20002</t>
  </si>
  <si>
    <t>MP155TWY</t>
  </si>
  <si>
    <t xml:space="preserve">NO ENCIENDE RESGUARDADO POR INSTANCIA MUNICIPAL DE LA MUJER </t>
  </si>
  <si>
    <t>FONDEIMM22-01</t>
  </si>
  <si>
    <t>AAA1B2C0-8758-4AA1-B3F7-33A9F462338D</t>
  </si>
  <si>
    <t>IMPRESORA MULTIFUNCIONAL COLOR NEGRO</t>
  </si>
  <si>
    <t>SNU66056A2H351732</t>
  </si>
  <si>
    <t xml:space="preserve">RESGUARDADO POR INSTANCIA MUNICIPAL DE LA MUJER </t>
  </si>
  <si>
    <t>FONDEIMM22-02</t>
  </si>
  <si>
    <t>COMPUTADORA DE ESCRITORIO LENOVO COLOR NEGRO</t>
  </si>
  <si>
    <t>MPNXSICO6004</t>
  </si>
  <si>
    <t>WIN10SMP24NRFH</t>
  </si>
  <si>
    <t xml:space="preserve">OTROS MOVILIARIOS Y EQUIPOS DE ADIMNISTRACIÓN </t>
  </si>
  <si>
    <t>FONDEIMM-3-2017</t>
  </si>
  <si>
    <t>SILLA TAPIZADA EN MALLA DEPORTIVA GIANNELLI</t>
  </si>
  <si>
    <t>FONDEIMM-4-2017</t>
  </si>
  <si>
    <t>SILLA PLEGABLE VINIL COLOR NEGRO</t>
  </si>
  <si>
    <t>FONDEIMM-5-2017</t>
  </si>
  <si>
    <t>FONDEIMM-6-2017</t>
  </si>
  <si>
    <t>FONDEIMM-7-2017</t>
  </si>
  <si>
    <t>FONDEIMM-9-2017</t>
  </si>
  <si>
    <t>ESCRITORIO TRIPLAY COLOR CAFÉ ALTO 75 CM FONDO, 75 CM DE LARGO 1.7</t>
  </si>
  <si>
    <t>FONDEIMM-10-2017</t>
  </si>
  <si>
    <t>ESCRITORIO TRIPLAY COLOR CAFÉ ALTO 75 CM FONDO, 75 CM DE LARGO 1.8</t>
  </si>
  <si>
    <t>FONDEIMM-11-2017</t>
  </si>
  <si>
    <t>LIBRERO DOS PUERTAS DE VIDRIO 6 DIVISIONES, 95 CM LARGO 2.29 M ALTO X30 CM DE FONDO.</t>
  </si>
  <si>
    <t>FONDEIMM22-03</t>
  </si>
  <si>
    <t xml:space="preserve">SILLA VISITA EN TELA NEGRO </t>
  </si>
  <si>
    <t>FONDEIMM22-04</t>
  </si>
  <si>
    <t xml:space="preserve">EQUIPOS Y APARATOS AUDIVISUALES </t>
  </si>
  <si>
    <t>BOCINA-INST-23</t>
  </si>
  <si>
    <t>BOCINA INALAMBRICA ATVIO NEGRA</t>
  </si>
  <si>
    <t>ATVIO</t>
  </si>
  <si>
    <t>BT1512-ATV</t>
  </si>
  <si>
    <t>5Vcc 2A</t>
  </si>
  <si>
    <t>MICROFONO METALICO</t>
  </si>
  <si>
    <t>XZEAL</t>
  </si>
  <si>
    <t>XZ250</t>
  </si>
  <si>
    <t>XZST25OB</t>
  </si>
  <si>
    <t>CAMARA WEB</t>
  </si>
  <si>
    <t>PERFECT CHOICE</t>
  </si>
  <si>
    <t>1080P</t>
  </si>
  <si>
    <t>LO52320500</t>
  </si>
  <si>
    <t>BOCINA ELE-GATE</t>
  </si>
  <si>
    <t xml:space="preserve">ELE - GATE </t>
  </si>
  <si>
    <t>BC.99</t>
  </si>
  <si>
    <t>S(N</t>
  </si>
  <si>
    <t xml:space="preserve">  DIVISOR SPLITER HDMI </t>
  </si>
  <si>
    <t>CON.18.4</t>
  </si>
  <si>
    <t xml:space="preserve">ENGRAPADORA METALICA COLOR PLATA </t>
  </si>
  <si>
    <t>PERFORADORA METALICA COLOR GRIS</t>
  </si>
  <si>
    <t>FONDEIMM-1-2017</t>
  </si>
  <si>
    <t>VIDEO PROYECTOR EPSON COLOR BLANCO</t>
  </si>
  <si>
    <t>H694A POWERLITE S27</t>
  </si>
  <si>
    <t>VU9F730217L</t>
  </si>
  <si>
    <t xml:space="preserve">CONCENTRADO DE BIENES MUEBLES  </t>
  </si>
  <si>
    <t xml:space="preserve">CONCENTRADO DE BIENES MUEBLES </t>
  </si>
  <si>
    <t>Comodato del rvil del edo. Resguardado por registro civil</t>
  </si>
  <si>
    <t>Oficina de registro civil</t>
  </si>
  <si>
    <t>SCANSNAP SV600</t>
  </si>
  <si>
    <t>FUJITSU</t>
  </si>
  <si>
    <t>SCANER</t>
  </si>
  <si>
    <t>COMO17994</t>
  </si>
  <si>
    <t>Como dato del rvil del EDO .Resguardado por registro civil</t>
  </si>
  <si>
    <t>HP LASERJET P1606DN</t>
  </si>
  <si>
    <t xml:space="preserve">IMPRESORA LASER  </t>
  </si>
  <si>
    <t>COMO17995</t>
  </si>
  <si>
    <t>HP205</t>
  </si>
  <si>
    <t>COMPUTADORA ALL IN ONE HP</t>
  </si>
  <si>
    <t>COMO16247</t>
  </si>
  <si>
    <t>COMODATO COEPRIST AVERIGUACION PREVIA NUM 412/2013/CHAUT (NO SE ENCONTO)</t>
  </si>
  <si>
    <t>LXRJO801413621731601</t>
  </si>
  <si>
    <t>ASS250-0410</t>
  </si>
  <si>
    <t>ACERASPIRE</t>
  </si>
  <si>
    <t>LAPTOP</t>
  </si>
  <si>
    <t>PMTECA-1113-0012-580</t>
  </si>
  <si>
    <t xml:space="preserve">EQUIPO DE COMPUTO Y TECNOLOGIAS DE LA INFORMACION </t>
  </si>
  <si>
    <t xml:space="preserve">BERNARDINO TEXIS RODRIGUEZ </t>
  </si>
  <si>
    <t>NO SE ENCONTRO (AV.PREVIA NUM.CIUICHAT-18/8/2021</t>
  </si>
  <si>
    <t>DSCW800BCE33</t>
  </si>
  <si>
    <t>CAMARA FOTOGRAFICA DIGITAL</t>
  </si>
  <si>
    <t>ECA-1518-007</t>
  </si>
  <si>
    <t>EQUIPO Y APARATO AUDIOVISUAL</t>
  </si>
  <si>
    <t>0326483</t>
  </si>
  <si>
    <t>DSC-S500</t>
  </si>
  <si>
    <t>PMT-EMA-02-0471</t>
  </si>
  <si>
    <t>DSC-S930</t>
  </si>
  <si>
    <t>PMT-EMA-02-0475</t>
  </si>
  <si>
    <t xml:space="preserve">SIN FOO </t>
  </si>
  <si>
    <t>COMODATO DE COEPRIST (AV PREVIA NUM.CIUICHAT-18/8/2021</t>
  </si>
  <si>
    <t>S4510</t>
  </si>
  <si>
    <t>BENG</t>
  </si>
  <si>
    <t>VIDEO PROYECTOR</t>
  </si>
  <si>
    <t>ECA-1416-006</t>
  </si>
  <si>
    <t>610RMEN087612</t>
  </si>
  <si>
    <t>29FD1RL</t>
  </si>
  <si>
    <t>TELEVISOR 29"</t>
  </si>
  <si>
    <t>PMT-EMA-02-C470</t>
  </si>
  <si>
    <t>7038132944S</t>
  </si>
  <si>
    <t>VPL-ES7</t>
  </si>
  <si>
    <t>SONY JPEG</t>
  </si>
  <si>
    <t>CAÑON</t>
  </si>
  <si>
    <t>PMT-EMA-02-0474</t>
  </si>
  <si>
    <t>D5656CISA03383V</t>
  </si>
  <si>
    <t>DVD-1080PR</t>
  </si>
  <si>
    <t>REPRODUCTOR DVD</t>
  </si>
  <si>
    <t>PMT-EMA-02-0473</t>
  </si>
  <si>
    <t>6RBL700940D</t>
  </si>
  <si>
    <t>DVD-V6000</t>
  </si>
  <si>
    <t>REPRODUCTOR DE DVD VIDEO GRABADORA</t>
  </si>
  <si>
    <t>PMT-EMA-02-0472</t>
  </si>
  <si>
    <t>213423O</t>
  </si>
  <si>
    <t>DVP-SR-110</t>
  </si>
  <si>
    <t>REPRODUCTOR DE DVD</t>
  </si>
  <si>
    <t>PMTECA-1113-00134-585</t>
  </si>
  <si>
    <t>PDEB02340000S</t>
  </si>
  <si>
    <t>MS500-SVGA</t>
  </si>
  <si>
    <t>BENQ DLP</t>
  </si>
  <si>
    <t>PMTECA-1113-00134-584</t>
  </si>
  <si>
    <t>7934620Q</t>
  </si>
  <si>
    <t>L305D-SP6979R</t>
  </si>
  <si>
    <t>PMT-EMA-02-0476</t>
  </si>
  <si>
    <t>MESA BLANCA</t>
  </si>
  <si>
    <t>ECA-1416-001</t>
  </si>
  <si>
    <t xml:space="preserve">BIENES DE OFICINA Y ESTANTERIA </t>
  </si>
  <si>
    <t>ROTAFOLIO</t>
  </si>
  <si>
    <t>PMTECA-1113-00189-578</t>
  </si>
  <si>
    <t>SILLAS DE PLASTICO SOPLADO AZUL 6 PIEZAS</t>
  </si>
  <si>
    <t xml:space="preserve">MESA PASTEUR CON CAJON </t>
  </si>
  <si>
    <t xml:space="preserve">POLAINAS DE 1 KG  JUEGO </t>
  </si>
  <si>
    <t>DISCO BALANCE EQUILIBRIO  COLOR VERDE</t>
  </si>
  <si>
    <t xml:space="preserve">EQUIPO DE ELECTROTERAPIA TENS EMS </t>
  </si>
  <si>
    <t>ULTRASONIDO US PRO 200</t>
  </si>
  <si>
    <t xml:space="preserve">EQUIPO DE ELECTROTERAPIA PARA REHABILITACION FISICA </t>
  </si>
  <si>
    <t>CAMA INDIVIDUAL PARA TRATAMIENTO  DOS PIEZAS</t>
  </si>
  <si>
    <t xml:space="preserve"> PLANTOSCOPIO COLOR BLANCO</t>
  </si>
  <si>
    <t>BICICLETA PARA EJERCICIO</t>
  </si>
  <si>
    <t xml:space="preserve">CABLE DE ENERGIA DEL PARAFINERO </t>
  </si>
  <si>
    <t>JUEGO DE DOS POLAINAS NEGRAS</t>
  </si>
  <si>
    <t xml:space="preserve">ESCALERA DE MADERA  2 PELDAÑOS CON PASAMANOS </t>
  </si>
  <si>
    <t xml:space="preserve">BODEGA DE DIF </t>
  </si>
  <si>
    <t>BASCULA  MECANICA  BLANCA</t>
  </si>
  <si>
    <t xml:space="preserve">ESPEJO BALTAZAR CUERPO COMPLETO  CON MARCO </t>
  </si>
  <si>
    <t>ESPEJO  CUERPO COMPLETO CON MARCO</t>
  </si>
  <si>
    <t xml:space="preserve">TRACCION PELVICA Y TRACCION CERVICAL </t>
  </si>
  <si>
    <t>GC14-DIF-97</t>
  </si>
  <si>
    <t>TINA REMOLINO  PARA MIEMBROS SUPERIORES E INFERIORES</t>
  </si>
  <si>
    <t>SEDIF-09-298</t>
  </si>
  <si>
    <t>BODEGA DIF</t>
  </si>
  <si>
    <t>SEDIF-09-292</t>
  </si>
  <si>
    <t xml:space="preserve">COMPRESERO CALIENTE  PARA 12 COMPRESAS </t>
  </si>
  <si>
    <t>SEDIF-09-228</t>
  </si>
  <si>
    <t>TIMON DE HOMBRO PARA REHABILITACIÓN</t>
  </si>
  <si>
    <t>SEDIF-09-312</t>
  </si>
  <si>
    <t>PARAFINERO DE FISIOTERAPIA CALENTADOR DE CERA</t>
  </si>
  <si>
    <t>SEDIF-09-212</t>
  </si>
  <si>
    <t>BARRAS SUECAS MADERA  NATURAL</t>
  </si>
  <si>
    <t>SEDIF-09-347</t>
  </si>
  <si>
    <t>BARRAS PARALELAS MADERA Y METAL BLANCO</t>
  </si>
  <si>
    <t>SEDIF-09-336</t>
  </si>
  <si>
    <t>SEDIF-09-332</t>
  </si>
  <si>
    <t>BASE DE MADERA  PARA COLCHON TERAPEUTICO</t>
  </si>
  <si>
    <t>COLCHON TERAPEUTICO 2 PZIEZAS NEGRO</t>
  </si>
  <si>
    <t>SEDIF-09-353-354</t>
  </si>
  <si>
    <t xml:space="preserve">PELOTAS BOMBAT  COLORES KIT </t>
  </si>
  <si>
    <t>SEDIF-09-252-A,B,C,D,E</t>
  </si>
  <si>
    <t xml:space="preserve">CUÑAS  TRIANGULARES DOS COLORE SKIT </t>
  </si>
  <si>
    <t>SEDIF-09-242-A,B,C,D,</t>
  </si>
  <si>
    <t>CILINDROS KIT DOS AMARILLOS UN AZUL</t>
  </si>
  <si>
    <t>SEDIF-09-232 A,B,C,D</t>
  </si>
  <si>
    <t>MESA DE TRATAMIENTO  BASE DE MADERA COLCHONETA AZUL</t>
  </si>
  <si>
    <t>SEDIF-09-262</t>
  </si>
  <si>
    <t>LAMPARA INFRARROJA METAL</t>
  </si>
  <si>
    <t>SEDIF-09-322</t>
  </si>
  <si>
    <t xml:space="preserve">CARRO PORTA EQUIPO COLOR BLANCO </t>
  </si>
  <si>
    <t>SEDIF-09-272</t>
  </si>
  <si>
    <t xml:space="preserve">ELECTROESTIMULADOR DE CORRIENTE </t>
  </si>
  <si>
    <t>SEDIF-09-0182</t>
  </si>
  <si>
    <t>ULTRASONIDO TERAPEUTICO  DE 1MHZ13MHZ</t>
  </si>
  <si>
    <t>SEDIF-09-202</t>
  </si>
  <si>
    <t>ULTRASONIDO TERAPEUTICO 1 A  3MHZ 3 CABLES</t>
  </si>
  <si>
    <t>SEDIF-09-197</t>
  </si>
  <si>
    <t>ULTRASONIDO TERAPEUTICO 30MHZ 3 CABLES</t>
  </si>
  <si>
    <t>SEDIF-09-192</t>
  </si>
  <si>
    <t>TANQUE DE OXIGENO ESTACIONARIO</t>
  </si>
  <si>
    <t xml:space="preserve">HERGOM </t>
  </si>
  <si>
    <t>TIJERA MAYO DOS PIEZAS ACERO INOXIDABLE</t>
  </si>
  <si>
    <t>ECONOM</t>
  </si>
  <si>
    <t>TIJERA  DE USO RUDO  COLOR NEGRO DOS PIEZAS</t>
  </si>
  <si>
    <t>COPUSA</t>
  </si>
  <si>
    <t>TARJETAS TRIAGE 25 PIEZAS CLASIFICACIÓN DE HERIDOS</t>
  </si>
  <si>
    <t>TABLA RIGIDA PEDIATRICA</t>
  </si>
  <si>
    <t>TANQUE DE OXIGENO PORTATIL</t>
  </si>
  <si>
    <t>CAM MEDICAL PRODUCT</t>
  </si>
  <si>
    <t>SISTEMA INMOVILIZADOR DE CADERA</t>
  </si>
  <si>
    <t>RIÑON DE PLASTICO COLOR AZUL</t>
  </si>
  <si>
    <t>RIÑON  DE METAL ACERO INOXIDABLE</t>
  </si>
  <si>
    <t>PAKINSTAN</t>
  </si>
  <si>
    <t>PINZA ROCHESTER(1) ACERO INOXIDABLE</t>
  </si>
  <si>
    <t>PATO COLOR AZUL</t>
  </si>
  <si>
    <t>CONTECY HOME</t>
  </si>
  <si>
    <t>OXIMETRO ADULTO</t>
  </si>
  <si>
    <t>CHOICE MEED</t>
  </si>
  <si>
    <t>OXIMETRO PEDIATRICO</t>
  </si>
  <si>
    <t>MOCHILA DE BOTIQUIN AZUL MARINO</t>
  </si>
  <si>
    <t>JUEGO DE FERULAS 4 PIEZAS COLOR AZUL</t>
  </si>
  <si>
    <t>INMOVILIZADOR DE CRANEO ADULTO AMARILLO(1)</t>
  </si>
  <si>
    <t>ACCU-CHEK</t>
  </si>
  <si>
    <t>GLUCOMETRO ESTUCHE NEGRO</t>
  </si>
  <si>
    <t>LIFE MEXICO</t>
  </si>
  <si>
    <t>FERULA MOLDEABLE DOS PIEZAS</t>
  </si>
  <si>
    <t>HERGOM CARE</t>
  </si>
  <si>
    <t>ESTETOSCOPIO 2 PIEZAS  AZUL Y ROSA</t>
  </si>
  <si>
    <t xml:space="preserve">ESPAIDER PARA CAMILLA RIGIDA </t>
  </si>
  <si>
    <t xml:space="preserve">CHALECO DE EXTRACCION AZUL </t>
  </si>
  <si>
    <t>CONTENEDOR RPBI ROJO(3) AMARILLO(1)</t>
  </si>
  <si>
    <t>EDIGAR</t>
  </si>
  <si>
    <t>COMODO COLOR AZUL</t>
  </si>
  <si>
    <t>STIFNIC</t>
  </si>
  <si>
    <t>COLLARIN STIFNIC ADULTO  4 PIEZAS</t>
  </si>
  <si>
    <t>COLLARIN STIFNIC INFANTIL</t>
  </si>
  <si>
    <t>COLLARIN PEDIATRCO STIFNIC</t>
  </si>
  <si>
    <t>PHILADELPHIA</t>
  </si>
  <si>
    <t>COLLARIN PEDIATRICO PHILADELPHIA 2 PIEZAS</t>
  </si>
  <si>
    <t>SITMED</t>
  </si>
  <si>
    <t>CARRO CAMILLA</t>
  </si>
  <si>
    <t>COLLARIN ADULTO PHILADELPHIA 2 PIEZAS</t>
  </si>
  <si>
    <t>CAMILLA RIGIDA DE MADERA</t>
  </si>
  <si>
    <t>TORUNDEROS ACERO INOXIDABLE DOS PIEZAS</t>
  </si>
  <si>
    <t xml:space="preserve">CAMILLA MARINA  </t>
  </si>
  <si>
    <t>BATA PACIENTE(1)</t>
  </si>
  <si>
    <t>AMBU</t>
  </si>
  <si>
    <t>(1)BVM ADULTO(1)PEDIATRICO(1) NEONATAL</t>
  </si>
  <si>
    <t>SALTER LABS</t>
  </si>
  <si>
    <t>BARBOTEADOR</t>
  </si>
  <si>
    <t>BOTIQUIN AZUL PORTATIL</t>
  </si>
  <si>
    <t>AGA</t>
  </si>
  <si>
    <t xml:space="preserve">ASIPIRACIÓN DE SECRECIONES ENVASE DE SUCCIÓN </t>
  </si>
  <si>
    <t>HERGOM</t>
  </si>
  <si>
    <t>ASPIRACION DE SECRECIONES PORTATIL</t>
  </si>
  <si>
    <t>BOTIQUIN DE PRIMEROS AUXILIOS BLANCO</t>
  </si>
  <si>
    <t>PMT-CMS-02-0441</t>
  </si>
  <si>
    <t>BOTIQUIN  DE PRIMEROS AUXILIOS BLANCO</t>
  </si>
  <si>
    <t>PMT-CSM-02-0441</t>
  </si>
  <si>
    <t>BOTIQUIN  DE PRIMEROS AUXILIOS DOS PIEZAS AZUL Y BLANCO</t>
  </si>
  <si>
    <t xml:space="preserve">JUEGO CHAROLA DE BILLETES Y MONEDAS </t>
  </si>
  <si>
    <t>JUEGO CHAROLA DE ENSARTE ABC  223 PIEZAS</t>
  </si>
  <si>
    <t>JUEGO CHAROLA BOTON MAGICOLOR  DE COLORES</t>
  </si>
  <si>
    <t>JUEGO CHAROLA DE CLASIFICACION DE FIGURAS  DE COLORES</t>
  </si>
  <si>
    <t>JUEGO CHAROLA MUÑECOS DE ENSAMBLE  DIFERENTES COLORES</t>
  </si>
  <si>
    <t>JUEGO CAMIONCITO CONSTRUCTON  DE MADERA COLORES</t>
  </si>
  <si>
    <t xml:space="preserve">JUEGO MINI ENSARTE DE VOCALES EN MADERA </t>
  </si>
  <si>
    <t>JUEGO SILABARIO  PARA ESTIMILACIÓN TEMPRANA</t>
  </si>
  <si>
    <t>BODEGA  DIF</t>
  </si>
  <si>
    <t xml:space="preserve">JUEGO TRIMEMOPARES ABECEDARIO CON ASOCIACION   </t>
  </si>
  <si>
    <t xml:space="preserve">JUEGO DE  CONOCE TUS SENTIMIENTOS  </t>
  </si>
  <si>
    <t>UEGO DIDACTICO LOTERIA Y MEMOPARES DE EMOCIONES  J</t>
  </si>
  <si>
    <t>JUEGO PILA DE ARITOS  CON  BASE PARA ENSARTAR DE COLORES</t>
  </si>
  <si>
    <t>JUEGO MOVIL DE TRES ANIMALITOS   DE COLORES</t>
  </si>
  <si>
    <t>BODEGA</t>
  </si>
  <si>
    <t>SONAJA DE TRES LLAVES DE   COLORES</t>
  </si>
  <si>
    <t>JUEGO DE MESA TWISTER</t>
  </si>
  <si>
    <t xml:space="preserve">CESTO CALADO VERDE CON PELOTAS </t>
  </si>
  <si>
    <t>PIZARRON ACRILICO BLANCO CON BASE DE ALIMINIO</t>
  </si>
  <si>
    <t>PNT-EMA-02-0475</t>
  </si>
  <si>
    <t xml:space="preserve">BASE DE MADERA PARA PERIODICO MURAL </t>
  </si>
  <si>
    <t>BANCO DE 2 PELDAÑOS DE MADERA  COLOR LILA</t>
  </si>
  <si>
    <t>BANCO DE 2 PELDAÑOS  DE MADERA  COLOR CAOBA</t>
  </si>
  <si>
    <t xml:space="preserve">SONAJAS TRES PIEZAS  DE COLORES JUEGO </t>
  </si>
  <si>
    <t>JUGUETE DE ESTIMULACIÓN LEON DIDACTICO  3 A 6 AÑOS  ESTIMULACIÓN</t>
  </si>
  <si>
    <t xml:space="preserve">ESPEJO BASE DE MADERA NATURAL DE UNA HOJA  </t>
  </si>
  <si>
    <t>SEDIF-09-282</t>
  </si>
  <si>
    <t>MUSICA DE ESTIMULACION TEMPRANA 12 CDS MELODY KITS COLECCIÓN</t>
  </si>
  <si>
    <t>SEDIF-13-217</t>
  </si>
  <si>
    <t>TAPETE DE FOMI DE COLORES DE 244X122 CENTIMETROS</t>
  </si>
  <si>
    <t>SEDIF-13-214(A,B,C,D,E)</t>
  </si>
  <si>
    <t>TAPETE DE FOMI NEGRO 244X122 CENTIMETROS</t>
  </si>
  <si>
    <t xml:space="preserve">SEDIF-13-213(A,B,C,D,E) </t>
  </si>
  <si>
    <t>CARETAS DE ANIMALES PAQUETE DE 5 PIEZAS</t>
  </si>
  <si>
    <t>SEDIF-13-212(A,B,C,D,E)</t>
  </si>
  <si>
    <t>PIRAMIDE CIRCULAR Y CUADRADA  DE COLORES</t>
  </si>
  <si>
    <t>SEDIF-13-211</t>
  </si>
  <si>
    <t xml:space="preserve">MINI GOLF  COLOR VERDE SUPER POT JUEGO </t>
  </si>
  <si>
    <t>SEDIF-13-210</t>
  </si>
  <si>
    <t>LABERINTO DE ALAMBRE  GRANJA Y NUMEROS</t>
  </si>
  <si>
    <t>SEDIF-13-209(A,B)</t>
  </si>
  <si>
    <t>TRAGABOLAS FIGURA DE ANIMALES</t>
  </si>
  <si>
    <t>SEDIF-13-208(A,B)</t>
  </si>
  <si>
    <t>BOLICHE JUMBO DE COLORES</t>
  </si>
  <si>
    <t>SEDIF-13-207(A,B)</t>
  </si>
  <si>
    <t>ABACO GIGANTE DE 5 LINEAS COLOR ROJO C AMARILLO</t>
  </si>
  <si>
    <t>SEDIF-13-206</t>
  </si>
  <si>
    <t xml:space="preserve">TITERES GUIÑOLES DE 6 PIEZAS SET DE </t>
  </si>
  <si>
    <t>SEDIF-13-205(A,B,C,D,E,F)</t>
  </si>
  <si>
    <t xml:space="preserve">TITERES GUIÑOLES DE 6 PIEZAS SET </t>
  </si>
  <si>
    <t>SEDIF-13-204(A,B,C,D,E,F)</t>
  </si>
  <si>
    <t xml:space="preserve">BRINCOLIN MONTABLE CON FIGURA DE ANIMAL COLOR AZUL Y ROJO SET </t>
  </si>
  <si>
    <t>SEDIF-13-202-(A,B)</t>
  </si>
  <si>
    <t>COLCHONETA TAPETE DE FIGURAS GEOMÉTRICAS ROJO</t>
  </si>
  <si>
    <t>SEDIF-13-201</t>
  </si>
  <si>
    <t>COLCHONETA CATARINA DE 120X100X5 CENTIMETROS</t>
  </si>
  <si>
    <t>SEDIF-13-200</t>
  </si>
  <si>
    <t>TUNEL DE GUSANO PARA ESTMULACIÓN 240X60 CENTIMETROS</t>
  </si>
  <si>
    <t>SEDIF-13-199</t>
  </si>
  <si>
    <t>ESCALERA DE EQUILIBRIO COLOR VERDE DE 133X40 CENTIMETROS</t>
  </si>
  <si>
    <t>SEDIF-13-198</t>
  </si>
  <si>
    <t>ESFERA LUMINOSA JUGUETE DE SALTO</t>
  </si>
  <si>
    <t>SEDIF-13-197</t>
  </si>
  <si>
    <t>COJIN CIRCULAR PARA TERAPIA DE 50X15  CENTIMÉTROS TRES COLORES</t>
  </si>
  <si>
    <t>SEDIF-13-196</t>
  </si>
  <si>
    <t>TRIANGULO DE ESTIMULACIÓN 50X50X15 CENTIMÉTROS AMARILO CON MORADO</t>
  </si>
  <si>
    <t>SEDIF-13-195</t>
  </si>
  <si>
    <t>CUÑA DE  ESTIMULACIÓN 60X40 CENTIMÉTROS NARANJA CON MORADO</t>
  </si>
  <si>
    <t>SEDIF-13-194</t>
  </si>
  <si>
    <t>RECTANGULO DE ESPONJA  80X40  CENTIMETROS  TRES COLORES</t>
  </si>
  <si>
    <t>SEDIF-13-193</t>
  </si>
  <si>
    <t>POSTES VIGAS DE EQUILIBRIO DE ESPONJA  120X20  CENTIMETROS  DE COLORES</t>
  </si>
  <si>
    <t>SEDIF-13-192-(A,B)</t>
  </si>
  <si>
    <t xml:space="preserve"> COLCHONETA DE 120X65X5  COLOR ROSA</t>
  </si>
  <si>
    <t>SEDIF-13-191</t>
  </si>
  <si>
    <t xml:space="preserve"> CUBO DE ESPONJA DE 40X40  TRES COLORES</t>
  </si>
  <si>
    <t>SEDIF-13-190</t>
  </si>
  <si>
    <t xml:space="preserve"> RODILLOS DE ESPONJA  1 DE 20X60 Y 1 DE 30X60  DE COLORES</t>
  </si>
  <si>
    <t>SEDIF-13-189-(A,B)</t>
  </si>
  <si>
    <t xml:space="preserve"> ESCALERA DE  ESPUMA 4 PASOS  ROJO Y AMARILLO</t>
  </si>
  <si>
    <t>SEDIF-13-188</t>
  </si>
  <si>
    <t xml:space="preserve">ALBERCA DE LONA  DE COLORES </t>
  </si>
  <si>
    <t>SEDIF-13-187</t>
  </si>
  <si>
    <t>ALBERCA  DE HULE  EN DISEÑO DE FLORES</t>
  </si>
  <si>
    <t>IMPRESORA HP LASER JET COLOR NEGRO</t>
  </si>
  <si>
    <t>PMTUBR-0811-00112-563</t>
  </si>
  <si>
    <t xml:space="preserve">COMODATO CON ADULTO MAYOR, RESGUARDADO POR  JURIDICO </t>
  </si>
  <si>
    <t xml:space="preserve">COMPUTADORA DE ESCRITORIO LINEA RECTA ENSAMBLADA (MONITOR, CPU, TECLADO Y MOUSE) </t>
  </si>
  <si>
    <t>SEDIF-DAGP-50</t>
  </si>
  <si>
    <t xml:space="preserve">COCINA </t>
  </si>
  <si>
    <t xml:space="preserve">FREGADERO DE ACERO INOXIDABLE </t>
  </si>
  <si>
    <t>DESPACHADOR DE TOALLAS  PLASTICO NEGRO</t>
  </si>
  <si>
    <t xml:space="preserve">COMODATO SEDIF TLAXCALA, RESGUARDADO POR UBR </t>
  </si>
  <si>
    <t>BUZON DE SUGERENCIAS MADERA NATURA</t>
  </si>
  <si>
    <t>PUERTAS PLEGABLES COLOR MADERA DOS PIEZAS</t>
  </si>
  <si>
    <t xml:space="preserve"> NO CALIENTA BIEN</t>
  </si>
  <si>
    <t>HORNO DE PAN  CON TERMOMETRO COLOR NEGRO</t>
  </si>
  <si>
    <t>PMT-SMD-02-0416-A</t>
  </si>
  <si>
    <t>MUEBLE DE MADERA PARA TRASTOS TRES DIVSIONES  COLOR CAOBA</t>
  </si>
  <si>
    <t>PMT-SMD-02-0388</t>
  </si>
  <si>
    <t xml:space="preserve"> NO SIRVE UNA PARRILA </t>
  </si>
  <si>
    <t>PARRILLA  DE TRES QUEMADORES</t>
  </si>
  <si>
    <t>PMT-SMD-02-0387</t>
  </si>
  <si>
    <t>ESTUFA COLOR NEGRO DE SEIS PARRILLAS</t>
  </si>
  <si>
    <t>PMT-SMD-02-0384</t>
  </si>
  <si>
    <t>MESA DE MADERA RUSTICA</t>
  </si>
  <si>
    <t>PMT-SMD-02-0383</t>
  </si>
  <si>
    <t>CHAROLAS PARA HORNO 2  PIEZAS  AERO INOXIDABLE</t>
  </si>
  <si>
    <t>MIDEA</t>
  </si>
  <si>
    <t>REFRIGERADOR DOS PUERTAS GRIS</t>
  </si>
  <si>
    <t xml:space="preserve">SILLON  EJECUTIVO CON CODERA EN CURTIPEL NEGRO  </t>
  </si>
  <si>
    <t>MPT-1MM-02-0493</t>
  </si>
  <si>
    <t xml:space="preserve">                                                  </t>
  </si>
  <si>
    <t>ESCRITORIO SECRETARIAL METALICO EN LINEA RECTA   COLOR BEIGE</t>
  </si>
  <si>
    <t>PMT-SMD-02-0393</t>
  </si>
  <si>
    <t xml:space="preserve">DIF </t>
  </si>
  <si>
    <t>ARCHIVERO DE MADERA CON 3 CAJONES COLOR  CAOBA</t>
  </si>
  <si>
    <t>PMT-SMD-02-0337</t>
  </si>
  <si>
    <t>ESCRITORIO SECRETARIAL  METALICO EN LINEA RECTA  COLOR BEIGE</t>
  </si>
  <si>
    <t>PMT-SMD-02-0376</t>
  </si>
  <si>
    <t>RECEPCIÓN DIF</t>
  </si>
  <si>
    <t>ESCRITORIO  DE MADERA EN LINEA  RECTA DOS CAJONES BARIZADO NATURAL</t>
  </si>
  <si>
    <t>SUBDIRECCIIÓN</t>
  </si>
  <si>
    <t>ESCRITORIO DE MADERA  EN LINEA RECTA  COLOR CAOBA SIN CAJONES</t>
  </si>
  <si>
    <t>PMT-SMD-02-0416-C</t>
  </si>
  <si>
    <t>SILLA DE PLASTICO  COLOR BLANCO NUEVE PIEZAS</t>
  </si>
  <si>
    <t>SILLA DE PLASTICO  COLOR BLANCO  SEIS PIEZAS</t>
  </si>
  <si>
    <t>MESA DE MADERA 3 BASES  COLOR NOHGAL</t>
  </si>
  <si>
    <t>CAJONERA DE 4 DIVISIONES PLASTICO-GRANDE CUBIERTA  COLOR MORADO</t>
  </si>
  <si>
    <t>RESUMEN AL 31 DE DICIEMBRE DE 2025</t>
  </si>
  <si>
    <t xml:space="preserve">BIENES MUEBLES IDENTIFICADOS EN ESTADO BUENO O REGULAR </t>
  </si>
  <si>
    <t>BIENES MUBLES IDENTIFICADOS EN COMODATO CON ALGUNA DEPENDENCIA DEL ESTADO</t>
  </si>
  <si>
    <t>BIENES MUEBLES IDENTIFICADOS EN ESTADO MALO (PARA BAJA Y DESINCORPORACIÓN )</t>
  </si>
  <si>
    <t xml:space="preserve">VEHÍCULOS IDENTIFICADOS EN ESTADO BUENO O REGULAR </t>
  </si>
  <si>
    <t>VEHÍCULOS IDENTIFICADOS EN ESTADO MALO  (PARA BAJA Y DESINCORPORACIÓN )</t>
  </si>
  <si>
    <t xml:space="preserve">NOTA: </t>
  </si>
  <si>
    <t>BIENES EN COMODATO CON GOBIERNO DEL  ESTADO</t>
  </si>
  <si>
    <t>31 DE DICIEMBRE DE 2025</t>
  </si>
  <si>
    <t xml:space="preserve">ADMINISTRACIÓN 2024 - 2027 </t>
  </si>
  <si>
    <t>ANEXO   3</t>
  </si>
  <si>
    <t>ANEXO   4</t>
  </si>
  <si>
    <t>ANEXO   5</t>
  </si>
  <si>
    <r>
      <t>BIENES MUEBLES COMODATO  "</t>
    </r>
    <r>
      <rPr>
        <b/>
        <sz val="14"/>
        <rFont val="Arial Black"/>
        <family val="2"/>
      </rPr>
      <t>EN BUEN ESTADO O REGULAR"</t>
    </r>
  </si>
  <si>
    <t>SE ACTUALIZO LA INFORMACIÓN DE BIENES MUEBLES Y VEHÍCULOS AL 31 DE DICIEMBRE DE 2025</t>
  </si>
  <si>
    <t xml:space="preserve">EN LOS BIENES INMUEBLES NO HAY CAMBIOS </t>
  </si>
  <si>
    <t xml:space="preserve">SE CONTINUA CON LA DEPURACIÓN YA QUE SE DETECTARON BIENES EXTRAVIADOS O NO ENTREGADOS POR LA ADMINISTRACIÓN ANTERIOR </t>
  </si>
  <si>
    <t xml:space="preserve">EXISTEN BIENES A LA FECHA SEÑALADOS COMO BIENES EN REGULAR ESTADO SIN EMBARGO YA DEJARON DE SER FUNCIONALES </t>
  </si>
  <si>
    <t xml:space="preserve">DERIVADO DE LAS NUEVAS ADQUISICIONES SE ESTA EN EL PROCESO DE REACOMODO DE LOS BIENES QUE EXISTÍAN EN ÁREAS A FIN ES DECIR TESORERÍA ADQUIRIDO COMPUTADORAS Y ESTAS FUERON  UBICADAS EN OTRAS ÁREAS Y SUCESIVAMENTE LA COMPUTADORA QUE EXISTÍA EN ESA ÁREA FUE TRASLADADA AUN POR SU FUNCIONALIDAD  A OTRA ÁREA </t>
  </si>
  <si>
    <t xml:space="preserve">C.P. ANTONIO GRANDE GRANDE </t>
  </si>
  <si>
    <t>TESORERO</t>
  </si>
  <si>
    <t>TESORERIA</t>
  </si>
  <si>
    <t>ARCHIVERO DE MADERA TRES CAJONES COLOR CAFÉ</t>
  </si>
  <si>
    <t>PMT-TSM-02-0170</t>
  </si>
  <si>
    <t>REGULAR</t>
  </si>
  <si>
    <t>REPORTADO EN LA ENTREGA</t>
  </si>
  <si>
    <t>(DOS) ESCRITORIO DE MADERA COLOR NATURAL 2 CAJONES</t>
  </si>
  <si>
    <t>PMT-TSM-02-0171</t>
  </si>
  <si>
    <t>ALTO CELDA</t>
  </si>
  <si>
    <t>MESA DE TRABAJO METALICA C/CUBIERTA DE FORMAICA COLOR BLANCO</t>
  </si>
  <si>
    <t>PMT-TSM-02-0173</t>
  </si>
  <si>
    <t>ARCHIVERO METALICO CUATRO CAJONES COLOR GRIS</t>
  </si>
  <si>
    <t>PMT-TSM-02-0174</t>
  </si>
  <si>
    <t>(DOS) SILLA DE MADERA COLOR NATURAL</t>
  </si>
  <si>
    <t>PMT-TSM-02-0175</t>
  </si>
  <si>
    <t xml:space="preserve">ESTANTERIA DE METAL CINCO CHAROLAS </t>
  </si>
  <si>
    <t>PMT-TSM-02-0177</t>
  </si>
  <si>
    <t>ESCRITORIO DE METAL C/CUBIERTA DE FORMAICA COLOR CAFÉ 2 CAJONES</t>
  </si>
  <si>
    <t>PMT-TSM-02-181</t>
  </si>
  <si>
    <t>SILLÓN EJECUTIVO COLOR GRIS CON CODERAS</t>
  </si>
  <si>
    <t>PMT-TSM-02-0199</t>
  </si>
  <si>
    <t xml:space="preserve">ESTANTERIA DE METAL TRES CHAROLAS </t>
  </si>
  <si>
    <t>PMT-TSM-02-0223</t>
  </si>
  <si>
    <t>ARCHIVERO METALICO CUATRO CAJONES COLOR BEIGE</t>
  </si>
  <si>
    <t>PMT-TSM-02-0220</t>
  </si>
  <si>
    <t>PMT-TSM-02-0221</t>
  </si>
  <si>
    <t xml:space="preserve">ESCRITORIO DE METAL C/CUBIERTA DE FORMAICA COLOR CAFÉ DOS CAJONES </t>
  </si>
  <si>
    <t>PMT-TSM-02-0225</t>
  </si>
  <si>
    <t>MESA METALICA P/EQ. DE CÓMPUTO COLOR NATURAL</t>
  </si>
  <si>
    <t>PMT-TSM-02-0201</t>
  </si>
  <si>
    <t>SILLA NEGRA (4 PIEZAS)</t>
  </si>
  <si>
    <t>ANAQUEL C/ENTREPAÑOS COLOR AZUL 2M ALTO</t>
  </si>
  <si>
    <t>FGP18-TES-001</t>
  </si>
  <si>
    <t>F-322</t>
  </si>
  <si>
    <t>BUENO</t>
  </si>
  <si>
    <t>FGP18-TES-002</t>
  </si>
  <si>
    <t>FGP18-TES-003</t>
  </si>
  <si>
    <t>FGP18-TES-004</t>
  </si>
  <si>
    <t>ANAQUEL C/ENTREPAÑOS COLOR GRIS 2M ALTO</t>
  </si>
  <si>
    <t>FDO.FISC19-TES-001</t>
  </si>
  <si>
    <t>F-560</t>
  </si>
  <si>
    <t>FDO.FISC19-TES-002</t>
  </si>
  <si>
    <t>7 ANAQUELES C/ENTREPAÑOS COLOR GRIS 2M ALTO</t>
  </si>
  <si>
    <t>FGP-TES-002</t>
  </si>
  <si>
    <t>738CDEBC-B608-4BAI-A027-67EA77C93B97</t>
  </si>
  <si>
    <t xml:space="preserve"> ANAQUEL METALICO  C/5 ENTREPAÑOS COLOR GRIS </t>
  </si>
  <si>
    <t>FDO.FISC-TES-001</t>
  </si>
  <si>
    <t>3F5BBFF-262D-4BBB-8BD4-18D540668C44</t>
  </si>
  <si>
    <t>FDO.FISC-TES-002</t>
  </si>
  <si>
    <t>ARCHIVERO METALICO 4 CAJONES COLOR NEGRO</t>
  </si>
  <si>
    <t>MESA DE COLOR NEGRO</t>
  </si>
  <si>
    <t>GC14-AINF-002</t>
  </si>
  <si>
    <t>PO P2013027</t>
  </si>
  <si>
    <t>PAPELERA COLOR HUMO 3 NIVELES</t>
  </si>
  <si>
    <t>PMT-SPM-02-0200</t>
  </si>
  <si>
    <t>ENGARGOLADORA</t>
  </si>
  <si>
    <t>PMT-TSM-02-0224</t>
  </si>
  <si>
    <t>COMBO</t>
  </si>
  <si>
    <t>TEQ0905P</t>
  </si>
  <si>
    <t>MSF-10-T-04-0039</t>
  </si>
  <si>
    <t>ZCE014702104</t>
  </si>
  <si>
    <t>PMT-TSM-02-0195</t>
  </si>
  <si>
    <t>COMPLETE</t>
  </si>
  <si>
    <t>FDES.LOC22-TES-01</t>
  </si>
  <si>
    <t>FDCF2FE-8263-4A31-ACD8D-0E9E1CE7FC8B</t>
  </si>
  <si>
    <t>RTL8821CE</t>
  </si>
  <si>
    <t>CND1423SWC</t>
  </si>
  <si>
    <t>COMPUTADORA DE ESCRITORIO, TECLADO Y MOUSE</t>
  </si>
  <si>
    <t>FDO.FM19-TES-001</t>
  </si>
  <si>
    <t>31/05//2019</t>
  </si>
  <si>
    <t>FACTURA 3105-1/19</t>
  </si>
  <si>
    <t>INSPIRION</t>
  </si>
  <si>
    <t>CN-06W5D0-PE200-924-0179A00</t>
  </si>
  <si>
    <t>REGULADOR NEGRO</t>
  </si>
  <si>
    <t>GC16-PCIA-009</t>
  </si>
  <si>
    <t>COMPUTADORA DE ESCRITORIO</t>
  </si>
  <si>
    <t>FGP23-TES-01</t>
  </si>
  <si>
    <t>AAA14B39-C9A0-413B-81F2-2E66F8CA43D0</t>
  </si>
  <si>
    <t>PROONE 240</t>
  </si>
  <si>
    <t>8CC30719XT</t>
  </si>
  <si>
    <t>CALENTADOR DE CERMICA</t>
  </si>
  <si>
    <t>IF2020-TES-001</t>
  </si>
  <si>
    <t>221C8ACE-6327-4935-9C10-1A30544F47D5</t>
  </si>
  <si>
    <t>LASKO</t>
  </si>
  <si>
    <t>CC23155M</t>
  </si>
  <si>
    <t>TESORERÍA</t>
  </si>
  <si>
    <t>ANAQUEL C/ENTREPAÑOS, COLOR GRIS 2M ALTO</t>
  </si>
  <si>
    <t>S/ No. SERIE</t>
  </si>
  <si>
    <t>0000635</t>
  </si>
  <si>
    <t>FOLIO: 6923</t>
  </si>
  <si>
    <t>ALL IN ONE 23.08</t>
  </si>
  <si>
    <t>8CC436064M</t>
  </si>
  <si>
    <t>0000645</t>
  </si>
  <si>
    <t>FOLIO:1058</t>
  </si>
  <si>
    <t>IQTWE</t>
  </si>
  <si>
    <t>ALL IN ONE PC HT22</t>
  </si>
  <si>
    <t>HT22AAA2533045</t>
  </si>
  <si>
    <t>0000646</t>
  </si>
  <si>
    <t>FOLIO: 1077</t>
  </si>
  <si>
    <t>GENERICA</t>
  </si>
  <si>
    <t>ALL IN ONE PC PC27I53N2</t>
  </si>
  <si>
    <t>PC27I53N2250709008</t>
  </si>
  <si>
    <t>0000647</t>
  </si>
  <si>
    <t>PROONE 245 23.8INCH G10 ALL IN ONE</t>
  </si>
  <si>
    <t>8CC43629C7</t>
  </si>
  <si>
    <t>IMPRESORA -  MULTIFUNCIONAL</t>
  </si>
  <si>
    <t>0000648</t>
  </si>
  <si>
    <t>FOLIO: 1202</t>
  </si>
  <si>
    <t>KYOCERA TASKALFA 2553CI</t>
  </si>
  <si>
    <t>RCPKYLB16-1070</t>
  </si>
  <si>
    <t xml:space="preserve"> TESORERIA</t>
  </si>
  <si>
    <t>PMT-TSM-02-0176</t>
  </si>
  <si>
    <t>OLIMPIA</t>
  </si>
  <si>
    <t>(DOS) SILLA SECRETARIAL C/RODAJAS</t>
  </si>
  <si>
    <t>PMT-TSM-02-0182</t>
  </si>
  <si>
    <t>SILLA SECRETARIAL C/RODAJAS</t>
  </si>
  <si>
    <t>PERFORADORA DOS ORIFICIOS</t>
  </si>
  <si>
    <t>PMT-SPM-02-0202</t>
  </si>
  <si>
    <t>PMT-REM-02-0041</t>
  </si>
  <si>
    <t xml:space="preserve">NO FUNCIONA </t>
  </si>
  <si>
    <t>MSF-10-T-04-0041</t>
  </si>
  <si>
    <t>HP LASER JET 1320</t>
  </si>
  <si>
    <t>CNHC63515Y</t>
  </si>
  <si>
    <t>GC14-TESO-002</t>
  </si>
  <si>
    <t>19EN33SA</t>
  </si>
  <si>
    <t>309NDGL5D719</t>
  </si>
  <si>
    <t>COMPUTADORA/CPU/ MONITOR/MAUSE</t>
  </si>
  <si>
    <t>ENSAMBLADA</t>
  </si>
  <si>
    <t>FDO.FOMENTO23-TES-01</t>
  </si>
  <si>
    <t>MFCT920DW</t>
  </si>
  <si>
    <t>U66056J2H691493</t>
  </si>
  <si>
    <t>PCGHIA-2171</t>
  </si>
  <si>
    <t>S/N 299710</t>
  </si>
  <si>
    <t>MG2016</t>
  </si>
  <si>
    <t>S 2016161000805</t>
  </si>
  <si>
    <t>GC16-PCIA-001</t>
  </si>
  <si>
    <t>S20161000981</t>
  </si>
  <si>
    <t>GC14-TESO-001</t>
  </si>
  <si>
    <t xml:space="preserve"> TELEFONO</t>
  </si>
  <si>
    <t>KX-TS550MEW</t>
  </si>
  <si>
    <t>1HBKB141627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</si>
</sst>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rial"/>
      <family val="2"/>
    </font>
    <font>
      <b/>
      <sz val="8"/>
      <color rgb="FFE36C0A"/>
      <name val="Arial"/>
      <family val="2"/>
    </font>
    <font>
      <b/>
      <sz val="18"/>
      <color theme="1"/>
      <name val="Aptos Narrow"/>
      <family val="2"/>
      <scheme val="minor"/>
    </font>
    <font>
      <b/>
      <sz val="18"/>
      <color theme="6" tint="-0.249977111117893"/>
      <name val="Aptos Narrow"/>
      <family val="2"/>
      <scheme val="minor"/>
    </font>
    <font>
      <b/>
      <sz val="16"/>
      <color theme="6" tint="-0.249977111117893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0"/>
      <name val="MS Sans Serif"/>
      <family val="2"/>
    </font>
    <font>
      <b/>
      <sz val="9"/>
      <name val="Tahoma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name val="Tahoma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9" tint="-0.249977111117893"/>
      <name val="Arial"/>
      <family val="2"/>
    </font>
    <font>
      <b/>
      <sz val="11"/>
      <color rgb="FFC0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name val="Arial"/>
      <family val="2"/>
    </font>
    <font>
      <b/>
      <sz val="14"/>
      <name val="Arial Black"/>
      <family val="2"/>
    </font>
    <font>
      <sz val="8"/>
      <color theme="9" tint="-0.249977111117893"/>
      <name val="Arial"/>
      <family val="2"/>
    </font>
    <font>
      <sz val="10"/>
      <name val="Arial"/>
      <family val="2"/>
    </font>
    <font>
      <sz val="11"/>
      <color rgb="FF0070C0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8"/>
      <name val="Arial"/>
      <family val="2"/>
    </font>
    <font>
      <sz val="11"/>
      <color rgb="FF00B0F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6"/>
      <color theme="1"/>
      <name val="Aptos Narrow"/>
      <family val="2"/>
      <scheme val="minor"/>
    </font>
    <font>
      <b/>
      <sz val="8"/>
      <color theme="1"/>
      <name val="Tahoma"/>
      <family val="2"/>
    </font>
    <font>
      <b/>
      <sz val="9"/>
      <color theme="1"/>
      <name val="Tahoma"/>
      <family val="2"/>
    </font>
    <font>
      <sz val="11"/>
      <color theme="3" tint="0.249977111117893"/>
      <name val="Aptos Narrow"/>
      <family val="2"/>
      <scheme val="minor"/>
    </font>
    <font>
      <sz val="10"/>
      <color theme="1"/>
      <name val="Arial"/>
      <family val="2"/>
    </font>
    <font>
      <sz val="11"/>
      <color theme="3" tint="0.749992370372631"/>
      <name val="Aptos Narrow"/>
      <family val="2"/>
      <scheme val="minor"/>
    </font>
    <font>
      <b/>
      <sz val="9"/>
      <color rgb="FFC00000"/>
      <name val="Arial"/>
      <family val="2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12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rial"/>
      <family val="2"/>
    </font>
    <font>
      <sz val="7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 Narrow"/>
      <family val="2"/>
    </font>
    <font>
      <sz val="8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sz val="9"/>
      <name val="Calibri"/>
      <family val="2"/>
    </font>
    <font>
      <b/>
      <sz val="9"/>
      <name val="Aptos Narrow"/>
      <family val="2"/>
      <scheme val="minor"/>
    </font>
    <font>
      <sz val="12"/>
      <name val="Corbel"/>
      <family val="2"/>
    </font>
    <font>
      <b/>
      <sz val="10"/>
      <name val="Aptos Narrow"/>
      <family val="2"/>
      <scheme val="minor"/>
    </font>
    <font>
      <sz val="7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9"/>
      <color theme="9" tint="-0.249977111117893"/>
      <name val="Aptos Narrow"/>
      <family val="2"/>
      <scheme val="minor"/>
    </font>
    <font>
      <sz val="9"/>
      <color theme="6"/>
      <name val="Arial"/>
      <family val="2"/>
    </font>
    <font>
      <sz val="9"/>
      <color rgb="FFFF0000"/>
      <name val="Arial"/>
      <family val="2"/>
    </font>
    <font>
      <sz val="11"/>
      <color theme="6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b/>
      <sz val="14"/>
      <color theme="9" tint="-0.249977111117893"/>
      <name val="Aptos Narrow"/>
      <family val="2"/>
      <scheme val="minor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sz val="9"/>
      <color rgb="FF00B0F0"/>
      <name val="Arial"/>
      <family val="2"/>
    </font>
    <font>
      <sz val="8"/>
      <color theme="1"/>
      <name val="Arial Narrow"/>
      <family val="2"/>
    </font>
    <font>
      <sz val="6"/>
      <color theme="1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</cellStyleXfs>
  <cellXfs count="569">
    <xf numFmtId="0" fontId="0" fillId="0" borderId="0" xfId="0"/>
    <xf numFmtId="0" fontId="2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14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 wrapText="1"/>
    </xf>
    <xf numFmtId="14" fontId="15" fillId="2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justify" vertical="center"/>
    </xf>
    <xf numFmtId="0" fontId="18" fillId="0" borderId="3" xfId="0" applyFont="1" applyBorder="1"/>
    <xf numFmtId="0" fontId="18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5" fillId="4" borderId="3" xfId="0" applyFont="1" applyFill="1" applyBorder="1" applyAlignment="1">
      <alignment horizontal="justify" vertical="center" wrapText="1"/>
    </xf>
    <xf numFmtId="0" fontId="22" fillId="0" borderId="6" xfId="2" applyFont="1" applyBorder="1" applyAlignment="1">
      <alignment horizontal="center"/>
    </xf>
    <xf numFmtId="0" fontId="23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0" fillId="0" borderId="0" xfId="0" applyFont="1"/>
    <xf numFmtId="0" fontId="24" fillId="5" borderId="7" xfId="0" applyFont="1" applyFill="1" applyBorder="1"/>
    <xf numFmtId="0" fontId="24" fillId="5" borderId="8" xfId="0" applyFont="1" applyFill="1" applyBorder="1"/>
    <xf numFmtId="0" fontId="24" fillId="5" borderId="9" xfId="0" applyFont="1" applyFill="1" applyBorder="1"/>
    <xf numFmtId="0" fontId="27" fillId="7" borderId="3" xfId="0" applyFont="1" applyFill="1" applyBorder="1" applyAlignment="1">
      <alignment horizontal="center" vertical="center"/>
    </xf>
    <xf numFmtId="14" fontId="30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3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0" borderId="0" xfId="0" applyFont="1"/>
    <xf numFmtId="0" fontId="29" fillId="0" borderId="0" xfId="0" applyFont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22" fillId="0" borderId="6" xfId="2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/>
    </xf>
    <xf numFmtId="14" fontId="33" fillId="2" borderId="3" xfId="0" applyNumberFormat="1" applyFont="1" applyFill="1" applyBorder="1" applyAlignment="1">
      <alignment horizontal="center" vertical="center"/>
    </xf>
    <xf numFmtId="14" fontId="33" fillId="2" borderId="3" xfId="0" applyNumberFormat="1" applyFont="1" applyFill="1" applyBorder="1" applyAlignment="1">
      <alignment horizontal="center" vertical="center" wrapText="1"/>
    </xf>
    <xf numFmtId="14" fontId="34" fillId="2" borderId="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14" fontId="33" fillId="0" borderId="0" xfId="0" applyNumberFormat="1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7" borderId="13" xfId="0" applyFont="1" applyFill="1" applyBorder="1" applyAlignment="1">
      <alignment horizontal="left" vertical="center"/>
    </xf>
    <xf numFmtId="14" fontId="2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5" fillId="2" borderId="3" xfId="0" applyFont="1" applyFill="1" applyBorder="1" applyAlignment="1">
      <alignment horizontal="justify" vertical="center"/>
    </xf>
    <xf numFmtId="0" fontId="30" fillId="2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14" fontId="15" fillId="2" borderId="4" xfId="0" applyNumberFormat="1" applyFont="1" applyFill="1" applyBorder="1" applyAlignment="1">
      <alignment horizontal="center" vertical="center"/>
    </xf>
    <xf numFmtId="14" fontId="30" fillId="2" borderId="4" xfId="0" applyNumberFormat="1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justify" vertical="center" wrapText="1"/>
    </xf>
    <xf numFmtId="0" fontId="0" fillId="0" borderId="14" xfId="0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6" fillId="0" borderId="0" xfId="0" applyFont="1" applyAlignment="1">
      <alignment horizontal="justify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6" fillId="2" borderId="0" xfId="0" applyFont="1" applyFill="1" applyAlignment="1">
      <alignment horizontal="justify" vertical="center"/>
    </xf>
    <xf numFmtId="0" fontId="37" fillId="3" borderId="5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6" fillId="2" borderId="0" xfId="0" applyFont="1" applyFill="1" applyAlignment="1">
      <alignment horizontal="justify" vertical="center"/>
    </xf>
    <xf numFmtId="0" fontId="15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vertical="center"/>
    </xf>
    <xf numFmtId="0" fontId="14" fillId="10" borderId="4" xfId="1" applyFont="1" applyFill="1" applyBorder="1" applyAlignment="1">
      <alignment horizontal="center" vertical="center" wrapText="1"/>
    </xf>
    <xf numFmtId="0" fontId="37" fillId="10" borderId="5" xfId="0" applyFont="1" applyFill="1" applyBorder="1" applyAlignment="1">
      <alignment horizontal="center" vertical="center" wrapText="1"/>
    </xf>
    <xf numFmtId="0" fontId="14" fillId="10" borderId="3" xfId="1" applyFont="1" applyFill="1" applyBorder="1" applyAlignment="1">
      <alignment horizontal="center" vertical="center"/>
    </xf>
    <xf numFmtId="0" fontId="37" fillId="1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5" fillId="4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18" fillId="4" borderId="3" xfId="0" applyFont="1" applyFill="1" applyBorder="1" applyAlignment="1">
      <alignment horizontal="center"/>
    </xf>
    <xf numFmtId="0" fontId="20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18" fillId="4" borderId="3" xfId="0" applyFont="1" applyFill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justify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7" fillId="0" borderId="3" xfId="0" applyFont="1" applyBorder="1" applyAlignment="1">
      <alignment horizontal="justify" vertical="center"/>
    </xf>
    <xf numFmtId="14" fontId="15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4" fontId="18" fillId="0" borderId="3" xfId="0" applyNumberFormat="1" applyFont="1" applyBorder="1" applyAlignment="1">
      <alignment horizontal="right" vertical="center"/>
    </xf>
    <xf numFmtId="4" fontId="18" fillId="0" borderId="3" xfId="3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justify" vertical="center" wrapText="1"/>
    </xf>
    <xf numFmtId="0" fontId="20" fillId="0" borderId="0" xfId="0" applyFont="1" applyAlignment="1">
      <alignment horizontal="center" vertical="center" wrapText="1"/>
    </xf>
    <xf numFmtId="0" fontId="27" fillId="2" borderId="3" xfId="0" applyFont="1" applyFill="1" applyBorder="1" applyAlignment="1">
      <alignment horizontal="justify" vertical="center"/>
    </xf>
    <xf numFmtId="0" fontId="39" fillId="2" borderId="3" xfId="0" applyFont="1" applyFill="1" applyBorder="1" applyAlignment="1">
      <alignment horizontal="center" vertical="center" wrapText="1"/>
    </xf>
    <xf numFmtId="0" fontId="40" fillId="0" borderId="0" xfId="0" applyFont="1"/>
    <xf numFmtId="0" fontId="16" fillId="0" borderId="0" xfId="0" applyFont="1"/>
    <xf numFmtId="0" fontId="15" fillId="0" borderId="20" xfId="0" applyFont="1" applyBorder="1" applyAlignment="1">
      <alignment horizontal="center" vertical="center"/>
    </xf>
    <xf numFmtId="0" fontId="41" fillId="0" borderId="6" xfId="2" applyFont="1" applyBorder="1" applyAlignment="1">
      <alignment horizontal="center"/>
    </xf>
    <xf numFmtId="14" fontId="15" fillId="2" borderId="4" xfId="0" applyNumberFormat="1" applyFont="1" applyFill="1" applyBorder="1" applyAlignment="1">
      <alignment horizontal="center" vertical="center" wrapText="1"/>
    </xf>
    <xf numFmtId="14" fontId="15" fillId="2" borderId="5" xfId="0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42" fillId="0" borderId="6" xfId="2" applyFont="1" applyBorder="1" applyAlignment="1">
      <alignment horizontal="center"/>
    </xf>
    <xf numFmtId="0" fontId="18" fillId="0" borderId="21" xfId="0" applyFont="1" applyBorder="1" applyAlignment="1">
      <alignment horizontal="center" vertical="center"/>
    </xf>
    <xf numFmtId="0" fontId="0" fillId="0" borderId="21" xfId="0" applyBorder="1"/>
    <xf numFmtId="0" fontId="15" fillId="2" borderId="21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/>
    </xf>
    <xf numFmtId="14" fontId="15" fillId="2" borderId="21" xfId="0" applyNumberFormat="1" applyFont="1" applyFill="1" applyBorder="1" applyAlignment="1">
      <alignment horizontal="center" vertical="center"/>
    </xf>
    <xf numFmtId="14" fontId="15" fillId="2" borderId="21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14" fontId="15" fillId="2" borderId="22" xfId="0" applyNumberFormat="1" applyFont="1" applyFill="1" applyBorder="1" applyAlignment="1">
      <alignment horizontal="center" vertical="center"/>
    </xf>
    <xf numFmtId="14" fontId="15" fillId="2" borderId="22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22" fillId="0" borderId="25" xfId="2" applyFont="1" applyBorder="1" applyAlignment="1">
      <alignment horizontal="center"/>
    </xf>
    <xf numFmtId="0" fontId="29" fillId="0" borderId="21" xfId="0" applyFont="1" applyBorder="1"/>
    <xf numFmtId="14" fontId="26" fillId="2" borderId="21" xfId="0" applyNumberFormat="1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/>
    </xf>
    <xf numFmtId="14" fontId="15" fillId="2" borderId="20" xfId="0" applyNumberFormat="1" applyFont="1" applyFill="1" applyBorder="1" applyAlignment="1">
      <alignment horizontal="center" vertical="center"/>
    </xf>
    <xf numFmtId="14" fontId="27" fillId="2" borderId="20" xfId="0" applyNumberFormat="1" applyFont="1" applyFill="1" applyBorder="1" applyAlignment="1">
      <alignment horizontal="center" vertical="center"/>
    </xf>
    <xf numFmtId="14" fontId="15" fillId="2" borderId="3" xfId="0" applyNumberFormat="1" applyFont="1" applyFill="1" applyBorder="1" applyAlignment="1">
      <alignment horizontal="center" wrapText="1"/>
    </xf>
    <xf numFmtId="14" fontId="15" fillId="2" borderId="3" xfId="0" applyNumberFormat="1" applyFont="1" applyFill="1" applyBorder="1" applyAlignment="1">
      <alignment horizontal="center" vertical="top" wrapText="1"/>
    </xf>
    <xf numFmtId="0" fontId="44" fillId="2" borderId="3" xfId="0" applyFont="1" applyFill="1" applyBorder="1" applyAlignment="1">
      <alignment horizontal="justify" vertical="center"/>
    </xf>
    <xf numFmtId="0" fontId="45" fillId="2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justify" vertical="center"/>
    </xf>
    <xf numFmtId="0" fontId="0" fillId="0" borderId="0" xfId="0" applyFill="1"/>
    <xf numFmtId="0" fontId="46" fillId="2" borderId="3" xfId="0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15" fontId="18" fillId="0" borderId="0" xfId="0" applyNumberFormat="1" applyFont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1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vertical="center" wrapText="1"/>
    </xf>
    <xf numFmtId="0" fontId="30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2" fillId="0" borderId="6" xfId="2" applyFont="1" applyBorder="1" applyAlignment="1">
      <alignment horizontal="center" vertical="center"/>
    </xf>
    <xf numFmtId="4" fontId="33" fillId="2" borderId="3" xfId="0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justify" vertical="center"/>
    </xf>
    <xf numFmtId="0" fontId="33" fillId="2" borderId="3" xfId="0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4" fontId="18" fillId="0" borderId="3" xfId="2" applyNumberFormat="1" applyFont="1" applyBorder="1" applyAlignment="1">
      <alignment horizontal="right" vertical="center"/>
    </xf>
    <xf numFmtId="0" fontId="33" fillId="0" borderId="3" xfId="0" applyFont="1" applyBorder="1" applyAlignment="1">
      <alignment horizontal="center" vertical="center" wrapText="1"/>
    </xf>
    <xf numFmtId="15" fontId="18" fillId="0" borderId="3" xfId="2" applyNumberFormat="1" applyFont="1" applyBorder="1" applyAlignment="1">
      <alignment horizontal="center" vertical="center"/>
    </xf>
    <xf numFmtId="14" fontId="33" fillId="0" borderId="3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15" fontId="18" fillId="0" borderId="3" xfId="2" applyNumberFormat="1" applyFont="1" applyBorder="1" applyAlignment="1">
      <alignment horizontal="center" vertical="center" wrapText="1"/>
    </xf>
    <xf numFmtId="0" fontId="18" fillId="0" borderId="3" xfId="2" applyFont="1" applyBorder="1" applyAlignment="1">
      <alignment vertical="center" wrapText="1"/>
    </xf>
    <xf numFmtId="14" fontId="33" fillId="0" borderId="3" xfId="0" applyNumberFormat="1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43" fontId="33" fillId="0" borderId="3" xfId="3" applyFont="1" applyBorder="1" applyAlignment="1">
      <alignment vertical="center"/>
    </xf>
    <xf numFmtId="14" fontId="33" fillId="0" borderId="3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3" xfId="0" applyFont="1" applyBorder="1" applyAlignment="1">
      <alignment horizontal="left" vertical="center"/>
    </xf>
    <xf numFmtId="2" fontId="33" fillId="0" borderId="3" xfId="3" applyNumberFormat="1" applyFont="1" applyBorder="1" applyAlignment="1">
      <alignment vertical="center"/>
    </xf>
    <xf numFmtId="4" fontId="18" fillId="0" borderId="3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vertical="center"/>
    </xf>
    <xf numFmtId="15" fontId="18" fillId="0" borderId="3" xfId="0" applyNumberFormat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49" fontId="33" fillId="0" borderId="3" xfId="0" applyNumberFormat="1" applyFont="1" applyBorder="1" applyAlignment="1">
      <alignment horizontal="left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justify" vertical="center"/>
    </xf>
    <xf numFmtId="14" fontId="15" fillId="0" borderId="3" xfId="0" applyNumberFormat="1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14" fontId="15" fillId="2" borderId="3" xfId="2" applyNumberFormat="1" applyFont="1" applyFill="1" applyBorder="1" applyAlignment="1">
      <alignment horizontal="justify" vertical="center"/>
    </xf>
    <xf numFmtId="0" fontId="15" fillId="2" borderId="3" xfId="2" applyFont="1" applyFill="1" applyBorder="1" applyAlignment="1">
      <alignment horizontal="left" vertical="center" wrapText="1"/>
    </xf>
    <xf numFmtId="0" fontId="15" fillId="2" borderId="3" xfId="2" applyFont="1" applyFill="1" applyBorder="1" applyAlignment="1">
      <alignment horizontal="justify" vertical="center" wrapText="1"/>
    </xf>
    <xf numFmtId="4" fontId="18" fillId="0" borderId="0" xfId="2" applyNumberFormat="1" applyFont="1" applyAlignment="1">
      <alignment vertical="center"/>
    </xf>
    <xf numFmtId="0" fontId="15" fillId="0" borderId="13" xfId="0" applyFont="1" applyBorder="1" applyAlignment="1">
      <alignment horizontal="left" vertical="center" wrapText="1"/>
    </xf>
    <xf numFmtId="14" fontId="15" fillId="0" borderId="13" xfId="0" applyNumberFormat="1" applyFont="1" applyBorder="1" applyAlignment="1">
      <alignment horizontal="left" vertical="center"/>
    </xf>
    <xf numFmtId="14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4" fontId="18" fillId="0" borderId="3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justify" vertical="center"/>
    </xf>
    <xf numFmtId="0" fontId="30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justify" vertical="center"/>
    </xf>
    <xf numFmtId="0" fontId="15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0" fontId="30" fillId="2" borderId="4" xfId="0" applyFont="1" applyFill="1" applyBorder="1" applyAlignment="1">
      <alignment horizontal="justify" vertical="center"/>
    </xf>
    <xf numFmtId="0" fontId="30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14" fontId="15" fillId="2" borderId="3" xfId="0" applyNumberFormat="1" applyFont="1" applyFill="1" applyBorder="1" applyAlignment="1">
      <alignment horizontal="justify" vertical="center"/>
    </xf>
    <xf numFmtId="15" fontId="18" fillId="0" borderId="3" xfId="0" applyNumberFormat="1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30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justify" vertical="center"/>
    </xf>
    <xf numFmtId="0" fontId="30" fillId="0" borderId="3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 wrapText="1"/>
    </xf>
    <xf numFmtId="0" fontId="47" fillId="0" borderId="3" xfId="0" applyFont="1" applyBorder="1" applyAlignment="1">
      <alignment wrapText="1"/>
    </xf>
    <xf numFmtId="0" fontId="15" fillId="11" borderId="3" xfId="0" applyFont="1" applyFill="1" applyBorder="1" applyAlignment="1">
      <alignment horizontal="left" vertical="center" wrapText="1"/>
    </xf>
    <xf numFmtId="14" fontId="15" fillId="11" borderId="3" xfId="0" applyNumberFormat="1" applyFont="1" applyFill="1" applyBorder="1" applyAlignment="1">
      <alignment horizontal="center" vertical="center" wrapText="1"/>
    </xf>
    <xf numFmtId="14" fontId="15" fillId="12" borderId="3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14" fontId="15" fillId="13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/>
    </xf>
    <xf numFmtId="4" fontId="45" fillId="0" borderId="3" xfId="0" applyNumberFormat="1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48" fillId="0" borderId="3" xfId="0" applyFont="1" applyBorder="1" applyAlignment="1">
      <alignment vertical="center" wrapText="1"/>
    </xf>
    <xf numFmtId="49" fontId="46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justify" vertical="center" wrapText="1"/>
    </xf>
    <xf numFmtId="14" fontId="49" fillId="2" borderId="3" xfId="0" applyNumberFormat="1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justify" vertical="center" wrapText="1"/>
    </xf>
    <xf numFmtId="0" fontId="48" fillId="0" borderId="3" xfId="0" applyFont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4" fontId="44" fillId="0" borderId="3" xfId="0" applyNumberFormat="1" applyFont="1" applyBorder="1" applyAlignment="1">
      <alignment horizontal="center" vertical="center"/>
    </xf>
    <xf numFmtId="0" fontId="51" fillId="2" borderId="3" xfId="0" applyFont="1" applyFill="1" applyBorder="1" applyAlignment="1">
      <alignment horizontal="justify" vertical="center"/>
    </xf>
    <xf numFmtId="14" fontId="51" fillId="2" borderId="3" xfId="0" applyNumberFormat="1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center" vertical="center"/>
    </xf>
    <xf numFmtId="4" fontId="44" fillId="0" borderId="3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52" fillId="2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 indent="1"/>
    </xf>
    <xf numFmtId="4" fontId="18" fillId="0" borderId="0" xfId="0" applyNumberFormat="1" applyFont="1" applyAlignment="1">
      <alignment vertical="center"/>
    </xf>
    <xf numFmtId="15" fontId="18" fillId="0" borderId="0" xfId="0" applyNumberFormat="1" applyFont="1" applyAlignment="1">
      <alignment vertical="center" wrapText="1"/>
    </xf>
    <xf numFmtId="0" fontId="45" fillId="0" borderId="3" xfId="0" applyFont="1" applyBorder="1" applyAlignment="1">
      <alignment horizontal="justify" vertical="center" wrapText="1"/>
    </xf>
    <xf numFmtId="4" fontId="48" fillId="0" borderId="3" xfId="0" applyNumberFormat="1" applyFont="1" applyBorder="1" applyAlignment="1">
      <alignment horizontal="right" vertical="center" wrapText="1"/>
    </xf>
    <xf numFmtId="0" fontId="45" fillId="2" borderId="3" xfId="0" applyFont="1" applyFill="1" applyBorder="1" applyAlignment="1">
      <alignment horizontal="center" vertical="center" wrapText="1"/>
    </xf>
    <xf numFmtId="15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49" fontId="15" fillId="2" borderId="3" xfId="0" applyNumberFormat="1" applyFont="1" applyFill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55" fillId="0" borderId="6" xfId="2" applyFont="1" applyBorder="1" applyAlignment="1">
      <alignment horizontal="center" vertical="center"/>
    </xf>
    <xf numFmtId="4" fontId="27" fillId="2" borderId="3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56" fillId="0" borderId="21" xfId="0" applyFont="1" applyBorder="1" applyAlignment="1">
      <alignment horizontal="justify" vertical="center"/>
    </xf>
    <xf numFmtId="4" fontId="18" fillId="0" borderId="21" xfId="0" applyNumberFormat="1" applyFont="1" applyBorder="1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4" fontId="15" fillId="2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justify" vertical="center"/>
    </xf>
    <xf numFmtId="0" fontId="15" fillId="2" borderId="21" xfId="0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right" vertical="center"/>
    </xf>
    <xf numFmtId="0" fontId="15" fillId="0" borderId="22" xfId="0" applyFont="1" applyBorder="1" applyAlignment="1">
      <alignment horizontal="justify" vertical="center"/>
    </xf>
    <xf numFmtId="0" fontId="15" fillId="2" borderId="22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center" vertical="center"/>
    </xf>
    <xf numFmtId="0" fontId="42" fillId="0" borderId="23" xfId="2" applyFont="1" applyBorder="1" applyAlignment="1">
      <alignment horizontal="center"/>
    </xf>
    <xf numFmtId="0" fontId="42" fillId="0" borderId="24" xfId="2" applyFont="1" applyBorder="1" applyAlignment="1">
      <alignment horizontal="center"/>
    </xf>
    <xf numFmtId="0" fontId="42" fillId="0" borderId="25" xfId="2" applyFont="1" applyBorder="1" applyAlignment="1">
      <alignment horizontal="center"/>
    </xf>
    <xf numFmtId="0" fontId="57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/>
    </xf>
    <xf numFmtId="0" fontId="58" fillId="4" borderId="3" xfId="0" applyFon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15" fontId="15" fillId="2" borderId="3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justify" vertical="center"/>
    </xf>
    <xf numFmtId="14" fontId="30" fillId="2" borderId="3" xfId="0" applyNumberFormat="1" applyFont="1" applyFill="1" applyBorder="1" applyAlignment="1">
      <alignment horizontal="justify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45" fillId="0" borderId="3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justify" vertical="center"/>
    </xf>
    <xf numFmtId="0" fontId="15" fillId="2" borderId="20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2" fontId="18" fillId="0" borderId="3" xfId="3" applyNumberFormat="1" applyFont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justify" vertical="center" wrapText="1"/>
    </xf>
    <xf numFmtId="43" fontId="18" fillId="0" borderId="3" xfId="3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justify" vertical="center" wrapText="1"/>
    </xf>
    <xf numFmtId="0" fontId="58" fillId="2" borderId="3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45" fillId="4" borderId="3" xfId="0" applyFont="1" applyFill="1" applyBorder="1"/>
    <xf numFmtId="3" fontId="15" fillId="2" borderId="3" xfId="0" applyNumberFormat="1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horizontal="justify" vertical="center"/>
    </xf>
    <xf numFmtId="0" fontId="45" fillId="0" borderId="0" xfId="0" applyFont="1" applyAlignment="1">
      <alignment vertical="center" wrapText="1"/>
    </xf>
    <xf numFmtId="49" fontId="15" fillId="0" borderId="3" xfId="0" applyNumberFormat="1" applyFont="1" applyBorder="1" applyAlignment="1">
      <alignment horizontal="left" vertical="center"/>
    </xf>
    <xf numFmtId="0" fontId="59" fillId="2" borderId="3" xfId="0" applyFont="1" applyFill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left" vertical="center"/>
    </xf>
    <xf numFmtId="0" fontId="45" fillId="0" borderId="3" xfId="0" applyFont="1" applyBorder="1" applyAlignment="1">
      <alignment vertical="center" wrapText="1"/>
    </xf>
    <xf numFmtId="14" fontId="15" fillId="2" borderId="3" xfId="0" applyNumberFormat="1" applyFont="1" applyFill="1" applyBorder="1" applyAlignment="1">
      <alignment horizontal="justify" vertical="center" wrapText="1"/>
    </xf>
    <xf numFmtId="0" fontId="27" fillId="0" borderId="3" xfId="0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right" vertic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0" borderId="3" xfId="0" applyFont="1" applyBorder="1"/>
    <xf numFmtId="0" fontId="27" fillId="0" borderId="3" xfId="0" applyFont="1" applyBorder="1" applyAlignment="1">
      <alignment vertical="center" wrapText="1"/>
    </xf>
    <xf numFmtId="0" fontId="27" fillId="2" borderId="3" xfId="0" applyFont="1" applyFill="1" applyBorder="1" applyAlignment="1">
      <alignment horizontal="justify" vertical="center" wrapText="1"/>
    </xf>
    <xf numFmtId="4" fontId="27" fillId="0" borderId="3" xfId="0" applyNumberFormat="1" applyFont="1" applyBorder="1" applyAlignment="1">
      <alignment horizontal="center" vertical="center"/>
    </xf>
    <xf numFmtId="14" fontId="27" fillId="2" borderId="3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wrapText="1"/>
    </xf>
    <xf numFmtId="14" fontId="27" fillId="0" borderId="3" xfId="0" applyNumberFormat="1" applyFont="1" applyBorder="1" applyAlignment="1">
      <alignment horizontal="center" vertical="center"/>
    </xf>
    <xf numFmtId="4" fontId="27" fillId="0" borderId="3" xfId="3" applyNumberFormat="1" applyFont="1" applyFill="1" applyBorder="1" applyAlignment="1">
      <alignment horizontal="right" vertical="center"/>
    </xf>
    <xf numFmtId="0" fontId="27" fillId="0" borderId="3" xfId="0" applyFont="1" applyBorder="1" applyAlignment="1">
      <alignment vertical="center"/>
    </xf>
    <xf numFmtId="4" fontId="27" fillId="0" borderId="3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4" fontId="15" fillId="0" borderId="3" xfId="3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justify" vertical="center" wrapText="1"/>
    </xf>
    <xf numFmtId="0" fontId="15" fillId="2" borderId="0" xfId="0" applyFont="1" applyFill="1" applyAlignment="1">
      <alignment horizontal="justify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7" borderId="3" xfId="0" applyFont="1" applyFill="1" applyBorder="1" applyAlignment="1">
      <alignment horizontal="justify" vertical="center"/>
    </xf>
    <xf numFmtId="4" fontId="15" fillId="0" borderId="3" xfId="0" applyNumberFormat="1" applyFont="1" applyBorder="1" applyAlignment="1">
      <alignment vertical="center" wrapText="1"/>
    </xf>
    <xf numFmtId="0" fontId="15" fillId="0" borderId="20" xfId="0" applyFont="1" applyBorder="1" applyAlignment="1">
      <alignment horizontal="justify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43" fontId="18" fillId="0" borderId="3" xfId="3" applyFont="1" applyBorder="1" applyAlignment="1">
      <alignment horizontal="right" vertical="center"/>
    </xf>
    <xf numFmtId="43" fontId="33" fillId="0" borderId="0" xfId="3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46" fillId="0" borderId="6" xfId="2" applyFont="1" applyBorder="1" applyAlignment="1">
      <alignment horizontal="center"/>
    </xf>
    <xf numFmtId="0" fontId="50" fillId="0" borderId="3" xfId="0" applyFont="1" applyBorder="1" applyAlignment="1">
      <alignment horizontal="center" vertical="center" wrapText="1"/>
    </xf>
    <xf numFmtId="49" fontId="50" fillId="0" borderId="3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14" fontId="15" fillId="0" borderId="20" xfId="0" applyNumberFormat="1" applyFont="1" applyBorder="1" applyAlignment="1">
      <alignment horizontal="center" vertical="center"/>
    </xf>
    <xf numFmtId="0" fontId="50" fillId="0" borderId="3" xfId="0" applyFont="1" applyBorder="1" applyAlignment="1">
      <alignment horizontal="justify" vertical="center" wrapText="1"/>
    </xf>
    <xf numFmtId="0" fontId="50" fillId="0" borderId="0" xfId="0" applyFont="1" applyAlignment="1">
      <alignment horizontal="justify" vertical="center" wrapText="1"/>
    </xf>
    <xf numFmtId="0" fontId="50" fillId="0" borderId="0" xfId="0" applyFont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center" vertical="center" wrapText="1"/>
    </xf>
    <xf numFmtId="4" fontId="48" fillId="2" borderId="3" xfId="0" applyNumberFormat="1" applyFont="1" applyFill="1" applyBorder="1" applyAlignment="1">
      <alignment horizontal="right" vertical="center" wrapText="1"/>
    </xf>
    <xf numFmtId="0" fontId="45" fillId="2" borderId="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/>
    </xf>
    <xf numFmtId="0" fontId="45" fillId="2" borderId="12" xfId="0" applyFont="1" applyFill="1" applyBorder="1" applyAlignment="1">
      <alignment horizontal="justify" vertical="center" wrapText="1"/>
    </xf>
    <xf numFmtId="0" fontId="45" fillId="2" borderId="11" xfId="0" applyFont="1" applyFill="1" applyBorder="1" applyAlignment="1">
      <alignment horizontal="justify" vertical="center" wrapText="1"/>
    </xf>
    <xf numFmtId="0" fontId="54" fillId="2" borderId="0" xfId="0" applyFont="1" applyFill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justify" vertical="center"/>
    </xf>
    <xf numFmtId="0" fontId="30" fillId="7" borderId="21" xfId="0" applyFont="1" applyFill="1" applyBorder="1" applyAlignment="1">
      <alignment horizontal="justify" vertical="center"/>
    </xf>
    <xf numFmtId="14" fontId="30" fillId="2" borderId="21" xfId="0" applyNumberFormat="1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center"/>
    </xf>
    <xf numFmtId="0" fontId="58" fillId="2" borderId="3" xfId="0" applyFont="1" applyFill="1" applyBorder="1" applyAlignment="1">
      <alignment horizontal="justify" vertical="center"/>
    </xf>
    <xf numFmtId="0" fontId="58" fillId="4" borderId="3" xfId="0" applyFont="1" applyFill="1" applyBorder="1" applyAlignment="1">
      <alignment horizontal="justify" vertical="center"/>
    </xf>
    <xf numFmtId="0" fontId="27" fillId="4" borderId="3" xfId="0" applyFont="1" applyFill="1" applyBorder="1" applyAlignment="1">
      <alignment horizontal="justify" vertical="center"/>
    </xf>
    <xf numFmtId="0" fontId="18" fillId="0" borderId="20" xfId="0" applyFont="1" applyBorder="1" applyAlignment="1">
      <alignment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4" fontId="48" fillId="0" borderId="3" xfId="0" applyNumberFormat="1" applyFont="1" applyBorder="1" applyAlignment="1">
      <alignment horizontal="center" vertical="center"/>
    </xf>
    <xf numFmtId="0" fontId="48" fillId="0" borderId="0" xfId="0" applyFont="1"/>
    <xf numFmtId="0" fontId="27" fillId="2" borderId="20" xfId="0" applyFont="1" applyFill="1" applyBorder="1" applyAlignment="1">
      <alignment horizontal="center" vertical="center"/>
    </xf>
    <xf numFmtId="43" fontId="15" fillId="0" borderId="3" xfId="3" applyFont="1" applyFill="1" applyBorder="1" applyAlignment="1">
      <alignment horizontal="justify" vertical="center"/>
    </xf>
    <xf numFmtId="14" fontId="27" fillId="2" borderId="3" xfId="0" applyNumberFormat="1" applyFont="1" applyFill="1" applyBorder="1" applyAlignment="1">
      <alignment horizontal="center" vertical="center" wrapText="1"/>
    </xf>
    <xf numFmtId="0" fontId="60" fillId="2" borderId="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justify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justify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43" fontId="51" fillId="0" borderId="3" xfId="3" applyFont="1" applyBorder="1" applyAlignment="1">
      <alignment horizontal="center" vertical="center"/>
    </xf>
    <xf numFmtId="0" fontId="16" fillId="2" borderId="3" xfId="0" applyFont="1" applyFill="1" applyBorder="1" applyAlignment="1">
      <alignment horizontal="justify" vertical="center"/>
    </xf>
    <xf numFmtId="0" fontId="16" fillId="2" borderId="3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14" fontId="62" fillId="2" borderId="3" xfId="0" applyNumberFormat="1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center" vertical="center" wrapText="1"/>
    </xf>
    <xf numFmtId="14" fontId="21" fillId="2" borderId="3" xfId="0" applyNumberFormat="1" applyFont="1" applyFill="1" applyBorder="1" applyAlignment="1">
      <alignment horizontal="center" vertical="center"/>
    </xf>
    <xf numFmtId="14" fontId="63" fillId="2" borderId="3" xfId="0" applyNumberFormat="1" applyFont="1" applyFill="1" applyBorder="1" applyAlignment="1">
      <alignment horizontal="center" vertical="center"/>
    </xf>
    <xf numFmtId="0" fontId="64" fillId="0" borderId="0" xfId="0" applyFont="1"/>
    <xf numFmtId="0" fontId="29" fillId="0" borderId="3" xfId="0" applyFont="1" applyBorder="1"/>
    <xf numFmtId="0" fontId="61" fillId="0" borderId="3" xfId="0" applyFont="1" applyBorder="1" applyAlignment="1">
      <alignment horizontal="center" vertical="center"/>
    </xf>
    <xf numFmtId="14" fontId="63" fillId="2" borderId="3" xfId="0" applyNumberFormat="1" applyFont="1" applyFill="1" applyBorder="1" applyAlignment="1">
      <alignment horizontal="center" vertical="center" wrapText="1"/>
    </xf>
    <xf numFmtId="0" fontId="20" fillId="0" borderId="3" xfId="0" applyFont="1" applyBorder="1"/>
    <xf numFmtId="0" fontId="65" fillId="0" borderId="3" xfId="0" applyFont="1" applyBorder="1" applyAlignment="1">
      <alignment horizontal="center" vertical="center"/>
    </xf>
    <xf numFmtId="14" fontId="21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wrapText="1"/>
    </xf>
    <xf numFmtId="0" fontId="29" fillId="0" borderId="3" xfId="0" applyFont="1" applyBorder="1" applyAlignment="1">
      <alignment horizontal="center" vertical="center"/>
    </xf>
    <xf numFmtId="0" fontId="60" fillId="2" borderId="3" xfId="0" applyFont="1" applyFill="1" applyBorder="1" applyAlignment="1">
      <alignment horizontal="justify" vertical="center" wrapText="1"/>
    </xf>
    <xf numFmtId="0" fontId="60" fillId="2" borderId="10" xfId="0" applyFont="1" applyFill="1" applyBorder="1" applyAlignment="1">
      <alignment horizontal="justify" vertical="center" wrapText="1"/>
    </xf>
    <xf numFmtId="0" fontId="27" fillId="0" borderId="0" xfId="0" applyFont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3" applyFont="1"/>
    <xf numFmtId="0" fontId="67" fillId="0" borderId="0" xfId="0" applyFont="1"/>
    <xf numFmtId="0" fontId="67" fillId="0" borderId="0" xfId="0" applyFont="1" applyAlignment="1">
      <alignment horizontal="left" vertical="center" wrapText="1"/>
    </xf>
    <xf numFmtId="43" fontId="67" fillId="0" borderId="0" xfId="3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26" xfId="0" applyFont="1" applyBorder="1" applyAlignment="1">
      <alignment horizontal="left" vertical="center" wrapText="1"/>
    </xf>
    <xf numFmtId="43" fontId="67" fillId="0" borderId="26" xfId="3" applyFont="1" applyBorder="1" applyAlignment="1">
      <alignment vertical="center"/>
    </xf>
    <xf numFmtId="43" fontId="10" fillId="0" borderId="26" xfId="3" applyFont="1" applyBorder="1" applyAlignment="1">
      <alignment vertical="center"/>
    </xf>
    <xf numFmtId="43" fontId="10" fillId="0" borderId="0" xfId="3" applyFont="1" applyBorder="1" applyAlignment="1">
      <alignment vertical="center"/>
    </xf>
    <xf numFmtId="0" fontId="68" fillId="0" borderId="0" xfId="0" applyFont="1" applyAlignment="1">
      <alignment horizontal="center"/>
    </xf>
    <xf numFmtId="0" fontId="32" fillId="0" borderId="0" xfId="0" applyFont="1"/>
    <xf numFmtId="4" fontId="18" fillId="0" borderId="3" xfId="4" applyNumberFormat="1" applyFont="1" applyBorder="1" applyAlignment="1">
      <alignment vertical="center"/>
    </xf>
    <xf numFmtId="15" fontId="18" fillId="0" borderId="3" xfId="4" applyNumberFormat="1" applyFont="1" applyBorder="1" applyAlignment="1">
      <alignment vertical="center"/>
    </xf>
    <xf numFmtId="0" fontId="18" fillId="0" borderId="3" xfId="4" applyFont="1" applyBorder="1" applyAlignment="1">
      <alignment vertical="center" wrapText="1"/>
    </xf>
    <xf numFmtId="0" fontId="18" fillId="0" borderId="3" xfId="2" applyFont="1" applyBorder="1" applyAlignment="1">
      <alignment horizontal="center" vertical="center"/>
    </xf>
    <xf numFmtId="0" fontId="18" fillId="0" borderId="3" xfId="4" applyFont="1" applyBorder="1" applyAlignment="1">
      <alignment vertical="center"/>
    </xf>
    <xf numFmtId="15" fontId="18" fillId="0" borderId="3" xfId="0" applyNumberFormat="1" applyFont="1" applyBorder="1" applyAlignment="1">
      <alignment horizontal="center" vertical="center" wrapText="1"/>
    </xf>
    <xf numFmtId="43" fontId="0" fillId="0" borderId="0" xfId="3" applyFont="1" applyAlignment="1">
      <alignment horizontal="center"/>
    </xf>
    <xf numFmtId="43" fontId="0" fillId="0" borderId="0" xfId="0" applyNumberFormat="1"/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5" fillId="0" borderId="0" xfId="0" applyFont="1" applyFill="1" applyAlignment="1">
      <alignment horizontal="justify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43" fontId="15" fillId="2" borderId="3" xfId="3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71" fillId="7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0" fontId="63" fillId="2" borderId="3" xfId="0" applyFont="1" applyFill="1" applyBorder="1" applyAlignment="1">
      <alignment horizontal="center" vertical="center"/>
    </xf>
    <xf numFmtId="0" fontId="72" fillId="7" borderId="3" xfId="0" applyFont="1" applyFill="1" applyBorder="1" applyAlignment="1">
      <alignment horizontal="center" vertical="center"/>
    </xf>
    <xf numFmtId="4" fontId="20" fillId="0" borderId="3" xfId="0" applyNumberFormat="1" applyFont="1" applyBorder="1" applyAlignment="1">
      <alignment vertical="center"/>
    </xf>
    <xf numFmtId="43" fontId="15" fillId="2" borderId="3" xfId="3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center" vertical="center"/>
    </xf>
    <xf numFmtId="43" fontId="15" fillId="2" borderId="3" xfId="3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3" fillId="2" borderId="3" xfId="0" applyFont="1" applyFill="1" applyBorder="1" applyAlignment="1">
      <alignment horizontal="justify" vertical="center"/>
    </xf>
    <xf numFmtId="0" fontId="46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/>
    </xf>
    <xf numFmtId="4" fontId="29" fillId="0" borderId="3" xfId="0" applyNumberFormat="1" applyFont="1" applyBorder="1" applyAlignment="1">
      <alignment vertical="center" wrapText="1"/>
    </xf>
    <xf numFmtId="0" fontId="21" fillId="2" borderId="3" xfId="0" applyFont="1" applyFill="1" applyBorder="1" applyAlignment="1">
      <alignment horizontal="justify" vertical="center"/>
    </xf>
    <xf numFmtId="14" fontId="73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" fontId="29" fillId="0" borderId="3" xfId="0" applyNumberFormat="1" applyFont="1" applyBorder="1" applyAlignment="1">
      <alignment vertical="center"/>
    </xf>
    <xf numFmtId="49" fontId="21" fillId="0" borderId="3" xfId="0" applyNumberFormat="1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7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9" fillId="0" borderId="4" xfId="0" applyNumberFormat="1" applyFont="1" applyBorder="1" applyAlignment="1">
      <alignment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71" fillId="7" borderId="4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justify" vertical="center"/>
    </xf>
    <xf numFmtId="0" fontId="26" fillId="2" borderId="3" xfId="0" applyFont="1" applyFill="1" applyBorder="1" applyAlignment="1">
      <alignment horizontal="justify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 wrapText="1"/>
    </xf>
    <xf numFmtId="4" fontId="39" fillId="0" borderId="3" xfId="0" applyNumberFormat="1" applyFont="1" applyBorder="1" applyAlignment="1">
      <alignment vertical="center" wrapText="1"/>
    </xf>
    <xf numFmtId="0" fontId="39" fillId="2" borderId="3" xfId="0" quotePrefix="1" applyFont="1" applyFill="1" applyBorder="1" applyAlignment="1">
      <alignment horizontal="justify" vertical="center"/>
    </xf>
    <xf numFmtId="15" fontId="39" fillId="2" borderId="3" xfId="0" applyNumberFormat="1" applyFont="1" applyFill="1" applyBorder="1" applyAlignment="1">
      <alignment horizontal="center" vertical="center" wrapText="1"/>
    </xf>
    <xf numFmtId="4" fontId="76" fillId="0" borderId="3" xfId="0" applyNumberFormat="1" applyFont="1" applyBorder="1" applyAlignment="1">
      <alignment vertical="center" wrapText="1"/>
    </xf>
    <xf numFmtId="0" fontId="76" fillId="2" borderId="3" xfId="0" quotePrefix="1" applyFont="1" applyFill="1" applyBorder="1" applyAlignment="1">
      <alignment horizontal="justify" vertical="center"/>
    </xf>
    <xf numFmtId="15" fontId="76" fillId="2" borderId="3" xfId="0" applyNumberFormat="1" applyFont="1" applyFill="1" applyBorder="1" applyAlignment="1">
      <alignment horizontal="center" vertical="center" wrapText="1"/>
    </xf>
    <xf numFmtId="0" fontId="76" fillId="2" borderId="3" xfId="0" applyFont="1" applyFill="1" applyBorder="1" applyAlignment="1">
      <alignment horizontal="center" vertical="center" wrapText="1"/>
    </xf>
    <xf numFmtId="0" fontId="76" fillId="2" borderId="3" xfId="0" applyFont="1" applyFill="1" applyBorder="1" applyAlignment="1">
      <alignment horizontal="center" vertical="center"/>
    </xf>
    <xf numFmtId="0" fontId="14" fillId="6" borderId="10" xfId="1" applyFont="1" applyFill="1" applyBorder="1" applyAlignment="1">
      <alignment horizontal="center" vertical="center" wrapText="1"/>
    </xf>
    <xf numFmtId="0" fontId="14" fillId="6" borderId="12" xfId="1" applyFont="1" applyFill="1" applyBorder="1" applyAlignment="1">
      <alignment horizontal="center" vertical="center" wrapText="1"/>
    </xf>
    <xf numFmtId="0" fontId="14" fillId="6" borderId="11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4" fillId="6" borderId="5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4" fontId="14" fillId="6" borderId="3" xfId="1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7" fillId="6" borderId="3" xfId="1" applyFont="1" applyFill="1" applyBorder="1" applyAlignment="1">
      <alignment horizontal="center" vertical="center" wrapText="1"/>
    </xf>
    <xf numFmtId="0" fontId="14" fillId="9" borderId="10" xfId="1" applyFont="1" applyFill="1" applyBorder="1" applyAlignment="1">
      <alignment horizontal="center" vertical="center" wrapText="1"/>
    </xf>
    <xf numFmtId="0" fontId="14" fillId="9" borderId="12" xfId="1" applyFont="1" applyFill="1" applyBorder="1" applyAlignment="1">
      <alignment horizontal="center" vertical="center" wrapText="1"/>
    </xf>
    <xf numFmtId="0" fontId="14" fillId="9" borderId="11" xfId="1" applyFont="1" applyFill="1" applyBorder="1" applyAlignment="1">
      <alignment horizontal="center" vertical="center" wrapText="1"/>
    </xf>
    <xf numFmtId="0" fontId="24" fillId="8" borderId="7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0" fontId="24" fillId="8" borderId="9" xfId="0" applyFont="1" applyFill="1" applyBorder="1" applyAlignment="1">
      <alignment horizontal="center"/>
    </xf>
    <xf numFmtId="0" fontId="14" fillId="9" borderId="4" xfId="1" applyFont="1" applyFill="1" applyBorder="1" applyAlignment="1">
      <alignment horizontal="center" vertical="center" wrapText="1"/>
    </xf>
    <xf numFmtId="0" fontId="14" fillId="9" borderId="5" xfId="1" applyFont="1" applyFill="1" applyBorder="1" applyAlignment="1">
      <alignment horizontal="center" vertical="center" wrapText="1"/>
    </xf>
    <xf numFmtId="0" fontId="14" fillId="9" borderId="3" xfId="1" applyFont="1" applyFill="1" applyBorder="1" applyAlignment="1">
      <alignment horizontal="center" vertical="center" wrapText="1"/>
    </xf>
    <xf numFmtId="0" fontId="17" fillId="9" borderId="3" xfId="1" applyFont="1" applyFill="1" applyBorder="1" applyAlignment="1">
      <alignment horizontal="center" vertical="center" wrapText="1"/>
    </xf>
    <xf numFmtId="0" fontId="14" fillId="9" borderId="4" xfId="1" applyFont="1" applyFill="1" applyBorder="1" applyAlignment="1">
      <alignment horizontal="center" vertical="center"/>
    </xf>
    <xf numFmtId="0" fontId="14" fillId="9" borderId="5" xfId="1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4" fontId="14" fillId="9" borderId="5" xfId="1" applyNumberFormat="1" applyFont="1" applyFill="1" applyBorder="1" applyAlignment="1">
      <alignment horizontal="center" vertical="center" wrapText="1"/>
    </xf>
    <xf numFmtId="4" fontId="14" fillId="9" borderId="3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24" fillId="3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14" fillId="3" borderId="16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10" borderId="4" xfId="1" applyFont="1" applyFill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0" fontId="14" fillId="10" borderId="16" xfId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justify" vertical="center" wrapText="1"/>
    </xf>
    <xf numFmtId="0" fontId="45" fillId="3" borderId="16" xfId="0" applyFont="1" applyFill="1" applyBorder="1" applyAlignment="1">
      <alignment horizontal="justify" vertical="center" wrapText="1"/>
    </xf>
    <xf numFmtId="0" fontId="45" fillId="3" borderId="17" xfId="0" applyFont="1" applyFill="1" applyBorder="1" applyAlignment="1">
      <alignment horizontal="justify" vertical="center" wrapText="1"/>
    </xf>
    <xf numFmtId="0" fontId="14" fillId="10" borderId="10" xfId="1" applyFont="1" applyFill="1" applyBorder="1" applyAlignment="1">
      <alignment horizontal="center" vertical="center" wrapText="1"/>
    </xf>
    <xf numFmtId="0" fontId="14" fillId="10" borderId="11" xfId="1" applyFont="1" applyFill="1" applyBorder="1" applyAlignment="1">
      <alignment horizontal="center" vertical="center" wrapText="1"/>
    </xf>
    <xf numFmtId="0" fontId="14" fillId="10" borderId="12" xfId="1" applyFont="1" applyFill="1" applyBorder="1" applyAlignment="1">
      <alignment horizontal="center" vertical="center" wrapText="1"/>
    </xf>
    <xf numFmtId="0" fontId="14" fillId="10" borderId="15" xfId="1" applyFont="1" applyFill="1" applyBorder="1" applyAlignment="1">
      <alignment horizontal="center" vertical="center" wrapText="1"/>
    </xf>
    <xf numFmtId="0" fontId="14" fillId="10" borderId="18" xfId="1" applyFont="1" applyFill="1" applyBorder="1" applyAlignment="1">
      <alignment horizontal="center" vertical="center" wrapText="1"/>
    </xf>
    <xf numFmtId="0" fontId="14" fillId="10" borderId="17" xfId="1" applyFont="1" applyFill="1" applyBorder="1" applyAlignment="1">
      <alignment horizontal="center" vertical="center" wrapText="1"/>
    </xf>
    <xf numFmtId="0" fontId="14" fillId="10" borderId="19" xfId="1" applyFont="1" applyFill="1" applyBorder="1" applyAlignment="1">
      <alignment horizontal="center" vertical="center" wrapText="1"/>
    </xf>
    <xf numFmtId="0" fontId="37" fillId="10" borderId="1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0" fillId="0" borderId="0" xfId="0" applyNumberFormat="1" applyAlignment="1">
      <alignment horizontal="justify" wrapText="1"/>
    </xf>
  </cellXfs>
  <cellStyles count="5">
    <cellStyle name="Millares" xfId="3" builtinId="3"/>
    <cellStyle name="Normal" xfId="0" builtinId="0"/>
    <cellStyle name="Normal 2" xfId="2" xr:uid="{63EC9F38-F4F8-4E5E-BE2A-7C67CDC024A6}"/>
    <cellStyle name="Normal 2 2" xfId="4" xr:uid="{0BD18EED-81D0-4D62-AE93-73A9DD4DEF4E}"/>
    <cellStyle name="Normal_~9885111" xfId="1" xr:uid="{E7F5C36F-A5D5-4E8F-BBCA-46657775C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99" Type="http://schemas.openxmlformats.org/officeDocument/2006/relationships/image" Target="../media/image298.jpeg"/><Relationship Id="rId21" Type="http://schemas.openxmlformats.org/officeDocument/2006/relationships/image" Target="../media/image20.jpeg"/><Relationship Id="rId63" Type="http://schemas.openxmlformats.org/officeDocument/2006/relationships/image" Target="../media/image62.jpg"/><Relationship Id="rId159" Type="http://schemas.openxmlformats.org/officeDocument/2006/relationships/image" Target="../media/image158.jpeg"/><Relationship Id="rId324" Type="http://schemas.openxmlformats.org/officeDocument/2006/relationships/image" Target="../media/image323.jpeg"/><Relationship Id="rId366" Type="http://schemas.openxmlformats.org/officeDocument/2006/relationships/image" Target="../media/image365.jpeg"/><Relationship Id="rId170" Type="http://schemas.openxmlformats.org/officeDocument/2006/relationships/image" Target="../media/image169.jpeg"/><Relationship Id="rId226" Type="http://schemas.openxmlformats.org/officeDocument/2006/relationships/image" Target="../media/image225.jpeg"/><Relationship Id="rId433" Type="http://schemas.openxmlformats.org/officeDocument/2006/relationships/image" Target="../media/image432.jpeg"/><Relationship Id="rId268" Type="http://schemas.openxmlformats.org/officeDocument/2006/relationships/image" Target="../media/image267.jpeg"/><Relationship Id="rId475" Type="http://schemas.openxmlformats.org/officeDocument/2006/relationships/image" Target="../media/image474.jpeg"/><Relationship Id="rId32" Type="http://schemas.openxmlformats.org/officeDocument/2006/relationships/image" Target="../media/image31.jpeg"/><Relationship Id="rId74" Type="http://schemas.openxmlformats.org/officeDocument/2006/relationships/image" Target="../media/image73.jpeg"/><Relationship Id="rId128" Type="http://schemas.openxmlformats.org/officeDocument/2006/relationships/image" Target="../media/image127.jpeg"/><Relationship Id="rId335" Type="http://schemas.openxmlformats.org/officeDocument/2006/relationships/image" Target="../media/image334.jpeg"/><Relationship Id="rId377" Type="http://schemas.openxmlformats.org/officeDocument/2006/relationships/image" Target="../media/image376.jpeg"/><Relationship Id="rId500" Type="http://schemas.openxmlformats.org/officeDocument/2006/relationships/image" Target="../media/image499.jpeg"/><Relationship Id="rId5" Type="http://schemas.openxmlformats.org/officeDocument/2006/relationships/image" Target="../media/image4.png"/><Relationship Id="rId181" Type="http://schemas.openxmlformats.org/officeDocument/2006/relationships/image" Target="../media/image180.jpeg"/><Relationship Id="rId237" Type="http://schemas.openxmlformats.org/officeDocument/2006/relationships/image" Target="../media/image236.jpeg"/><Relationship Id="rId402" Type="http://schemas.openxmlformats.org/officeDocument/2006/relationships/image" Target="../media/image401.jpeg"/><Relationship Id="rId279" Type="http://schemas.openxmlformats.org/officeDocument/2006/relationships/image" Target="../media/image278.jpeg"/><Relationship Id="rId444" Type="http://schemas.openxmlformats.org/officeDocument/2006/relationships/image" Target="../media/image443.jpeg"/><Relationship Id="rId486" Type="http://schemas.openxmlformats.org/officeDocument/2006/relationships/image" Target="../media/image485.jpeg"/><Relationship Id="rId43" Type="http://schemas.openxmlformats.org/officeDocument/2006/relationships/image" Target="../media/image42.jpeg"/><Relationship Id="rId139" Type="http://schemas.openxmlformats.org/officeDocument/2006/relationships/image" Target="../media/image138.jpeg"/><Relationship Id="rId290" Type="http://schemas.openxmlformats.org/officeDocument/2006/relationships/image" Target="../media/image289.jpeg"/><Relationship Id="rId304" Type="http://schemas.openxmlformats.org/officeDocument/2006/relationships/image" Target="../media/image303.jpeg"/><Relationship Id="rId346" Type="http://schemas.openxmlformats.org/officeDocument/2006/relationships/image" Target="../media/image345.jpeg"/><Relationship Id="rId388" Type="http://schemas.openxmlformats.org/officeDocument/2006/relationships/image" Target="../media/image387.jpeg"/><Relationship Id="rId511" Type="http://schemas.openxmlformats.org/officeDocument/2006/relationships/image" Target="../media/image510.jpeg"/><Relationship Id="rId85" Type="http://schemas.openxmlformats.org/officeDocument/2006/relationships/image" Target="../media/image84.jpeg"/><Relationship Id="rId150" Type="http://schemas.openxmlformats.org/officeDocument/2006/relationships/image" Target="../media/image149.jpeg"/><Relationship Id="rId192" Type="http://schemas.openxmlformats.org/officeDocument/2006/relationships/image" Target="../media/image191.jpeg"/><Relationship Id="rId206" Type="http://schemas.openxmlformats.org/officeDocument/2006/relationships/image" Target="../media/image205.jpeg"/><Relationship Id="rId413" Type="http://schemas.openxmlformats.org/officeDocument/2006/relationships/image" Target="../media/image412.jpeg"/><Relationship Id="rId248" Type="http://schemas.openxmlformats.org/officeDocument/2006/relationships/image" Target="../media/image247.jpeg"/><Relationship Id="rId455" Type="http://schemas.openxmlformats.org/officeDocument/2006/relationships/image" Target="../media/image454.jpeg"/><Relationship Id="rId497" Type="http://schemas.openxmlformats.org/officeDocument/2006/relationships/image" Target="../media/image496.jpeg"/><Relationship Id="rId12" Type="http://schemas.openxmlformats.org/officeDocument/2006/relationships/image" Target="../media/image11.jpeg"/><Relationship Id="rId108" Type="http://schemas.openxmlformats.org/officeDocument/2006/relationships/image" Target="../media/image107.jpeg"/><Relationship Id="rId315" Type="http://schemas.openxmlformats.org/officeDocument/2006/relationships/image" Target="../media/image314.jpeg"/><Relationship Id="rId357" Type="http://schemas.openxmlformats.org/officeDocument/2006/relationships/image" Target="../media/image356.jpeg"/><Relationship Id="rId54" Type="http://schemas.openxmlformats.org/officeDocument/2006/relationships/image" Target="../media/image53.jpeg"/><Relationship Id="rId96" Type="http://schemas.openxmlformats.org/officeDocument/2006/relationships/image" Target="../media/image95.jpeg"/><Relationship Id="rId161" Type="http://schemas.openxmlformats.org/officeDocument/2006/relationships/image" Target="../media/image160.jpeg"/><Relationship Id="rId217" Type="http://schemas.openxmlformats.org/officeDocument/2006/relationships/image" Target="../media/image216.jpeg"/><Relationship Id="rId399" Type="http://schemas.openxmlformats.org/officeDocument/2006/relationships/image" Target="../media/image398.jpeg"/><Relationship Id="rId259" Type="http://schemas.openxmlformats.org/officeDocument/2006/relationships/image" Target="../media/image258.jpeg"/><Relationship Id="rId424" Type="http://schemas.openxmlformats.org/officeDocument/2006/relationships/image" Target="../media/image423.jpeg"/><Relationship Id="rId466" Type="http://schemas.openxmlformats.org/officeDocument/2006/relationships/image" Target="../media/image465.jpeg"/><Relationship Id="rId23" Type="http://schemas.openxmlformats.org/officeDocument/2006/relationships/image" Target="../media/image22.jpeg"/><Relationship Id="rId119" Type="http://schemas.openxmlformats.org/officeDocument/2006/relationships/image" Target="../media/image118.jpeg"/><Relationship Id="rId270" Type="http://schemas.openxmlformats.org/officeDocument/2006/relationships/image" Target="../media/image269.jpeg"/><Relationship Id="rId326" Type="http://schemas.openxmlformats.org/officeDocument/2006/relationships/image" Target="../media/image325.jpeg"/><Relationship Id="rId65" Type="http://schemas.openxmlformats.org/officeDocument/2006/relationships/image" Target="../media/image64.jpeg"/><Relationship Id="rId130" Type="http://schemas.openxmlformats.org/officeDocument/2006/relationships/image" Target="../media/image129.jpeg"/><Relationship Id="rId368" Type="http://schemas.openxmlformats.org/officeDocument/2006/relationships/image" Target="../media/image367.jpeg"/><Relationship Id="rId172" Type="http://schemas.openxmlformats.org/officeDocument/2006/relationships/image" Target="../media/image171.jpeg"/><Relationship Id="rId228" Type="http://schemas.openxmlformats.org/officeDocument/2006/relationships/image" Target="../media/image227.jpeg"/><Relationship Id="rId435" Type="http://schemas.openxmlformats.org/officeDocument/2006/relationships/image" Target="../media/image434.jpeg"/><Relationship Id="rId477" Type="http://schemas.openxmlformats.org/officeDocument/2006/relationships/image" Target="../media/image476.jpeg"/><Relationship Id="rId281" Type="http://schemas.openxmlformats.org/officeDocument/2006/relationships/image" Target="../media/image280.jpeg"/><Relationship Id="rId337" Type="http://schemas.openxmlformats.org/officeDocument/2006/relationships/image" Target="../media/image336.jpeg"/><Relationship Id="rId502" Type="http://schemas.openxmlformats.org/officeDocument/2006/relationships/image" Target="../media/image501.jpeg"/><Relationship Id="rId34" Type="http://schemas.openxmlformats.org/officeDocument/2006/relationships/image" Target="../media/image33.png"/><Relationship Id="rId76" Type="http://schemas.openxmlformats.org/officeDocument/2006/relationships/image" Target="../media/image75.jpeg"/><Relationship Id="rId141" Type="http://schemas.openxmlformats.org/officeDocument/2006/relationships/image" Target="../media/image140.jpeg"/><Relationship Id="rId379" Type="http://schemas.openxmlformats.org/officeDocument/2006/relationships/image" Target="../media/image378.jpeg"/><Relationship Id="rId7" Type="http://schemas.openxmlformats.org/officeDocument/2006/relationships/image" Target="../media/image6.jpeg"/><Relationship Id="rId183" Type="http://schemas.openxmlformats.org/officeDocument/2006/relationships/image" Target="../media/image182.jpeg"/><Relationship Id="rId239" Type="http://schemas.openxmlformats.org/officeDocument/2006/relationships/image" Target="../media/image238.jpeg"/><Relationship Id="rId390" Type="http://schemas.openxmlformats.org/officeDocument/2006/relationships/image" Target="../media/image389.jpeg"/><Relationship Id="rId404" Type="http://schemas.openxmlformats.org/officeDocument/2006/relationships/image" Target="../media/image403.jpeg"/><Relationship Id="rId446" Type="http://schemas.openxmlformats.org/officeDocument/2006/relationships/image" Target="../media/image445.jpeg"/><Relationship Id="rId250" Type="http://schemas.openxmlformats.org/officeDocument/2006/relationships/image" Target="../media/image249.jpeg"/><Relationship Id="rId292" Type="http://schemas.openxmlformats.org/officeDocument/2006/relationships/image" Target="../media/image291.jpeg"/><Relationship Id="rId306" Type="http://schemas.openxmlformats.org/officeDocument/2006/relationships/image" Target="../media/image305.jpeg"/><Relationship Id="rId488" Type="http://schemas.openxmlformats.org/officeDocument/2006/relationships/image" Target="../media/image487.jpeg"/><Relationship Id="rId45" Type="http://schemas.openxmlformats.org/officeDocument/2006/relationships/image" Target="../media/image44.jpeg"/><Relationship Id="rId87" Type="http://schemas.openxmlformats.org/officeDocument/2006/relationships/image" Target="../media/image86.jpeg"/><Relationship Id="rId110" Type="http://schemas.openxmlformats.org/officeDocument/2006/relationships/image" Target="../media/image109.jpeg"/><Relationship Id="rId348" Type="http://schemas.openxmlformats.org/officeDocument/2006/relationships/image" Target="../media/image347.jpeg"/><Relationship Id="rId152" Type="http://schemas.openxmlformats.org/officeDocument/2006/relationships/image" Target="../media/image151.jpeg"/><Relationship Id="rId194" Type="http://schemas.openxmlformats.org/officeDocument/2006/relationships/image" Target="../media/image193.jpeg"/><Relationship Id="rId208" Type="http://schemas.openxmlformats.org/officeDocument/2006/relationships/image" Target="../media/image207.jpeg"/><Relationship Id="rId415" Type="http://schemas.openxmlformats.org/officeDocument/2006/relationships/image" Target="../media/image414.jpeg"/><Relationship Id="rId457" Type="http://schemas.openxmlformats.org/officeDocument/2006/relationships/image" Target="../media/image456.jpeg"/><Relationship Id="rId261" Type="http://schemas.openxmlformats.org/officeDocument/2006/relationships/image" Target="../media/image260.jpeg"/><Relationship Id="rId499" Type="http://schemas.openxmlformats.org/officeDocument/2006/relationships/image" Target="../media/image498.jpeg"/><Relationship Id="rId14" Type="http://schemas.openxmlformats.org/officeDocument/2006/relationships/image" Target="../media/image13.jpeg"/><Relationship Id="rId56" Type="http://schemas.openxmlformats.org/officeDocument/2006/relationships/image" Target="../media/image55.jpeg"/><Relationship Id="rId317" Type="http://schemas.openxmlformats.org/officeDocument/2006/relationships/image" Target="../media/image316.jpeg"/><Relationship Id="rId359" Type="http://schemas.openxmlformats.org/officeDocument/2006/relationships/image" Target="../media/image358.jpeg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63" Type="http://schemas.openxmlformats.org/officeDocument/2006/relationships/image" Target="../media/image162.jpeg"/><Relationship Id="rId219" Type="http://schemas.openxmlformats.org/officeDocument/2006/relationships/image" Target="../media/image218.jpeg"/><Relationship Id="rId370" Type="http://schemas.openxmlformats.org/officeDocument/2006/relationships/image" Target="../media/image369.jpeg"/><Relationship Id="rId426" Type="http://schemas.openxmlformats.org/officeDocument/2006/relationships/image" Target="../media/image425.jpeg"/><Relationship Id="rId230" Type="http://schemas.openxmlformats.org/officeDocument/2006/relationships/image" Target="../media/image229.jpeg"/><Relationship Id="rId468" Type="http://schemas.openxmlformats.org/officeDocument/2006/relationships/image" Target="../media/image467.jpeg"/><Relationship Id="rId25" Type="http://schemas.openxmlformats.org/officeDocument/2006/relationships/image" Target="../media/image24.jpeg"/><Relationship Id="rId67" Type="http://schemas.openxmlformats.org/officeDocument/2006/relationships/image" Target="../media/image66.jpeg"/><Relationship Id="rId272" Type="http://schemas.openxmlformats.org/officeDocument/2006/relationships/image" Target="../media/image271.jpeg"/><Relationship Id="rId328" Type="http://schemas.openxmlformats.org/officeDocument/2006/relationships/image" Target="../media/image327.jpeg"/><Relationship Id="rId132" Type="http://schemas.openxmlformats.org/officeDocument/2006/relationships/image" Target="../media/image131.jpeg"/><Relationship Id="rId174" Type="http://schemas.openxmlformats.org/officeDocument/2006/relationships/image" Target="../media/image173.jpeg"/><Relationship Id="rId381" Type="http://schemas.openxmlformats.org/officeDocument/2006/relationships/image" Target="../media/image380.jpeg"/><Relationship Id="rId241" Type="http://schemas.openxmlformats.org/officeDocument/2006/relationships/image" Target="../media/image240.jpeg"/><Relationship Id="rId437" Type="http://schemas.openxmlformats.org/officeDocument/2006/relationships/image" Target="../media/image436.jpeg"/><Relationship Id="rId479" Type="http://schemas.openxmlformats.org/officeDocument/2006/relationships/image" Target="../media/image478.jpeg"/><Relationship Id="rId36" Type="http://schemas.openxmlformats.org/officeDocument/2006/relationships/image" Target="../media/image35.jpeg"/><Relationship Id="rId283" Type="http://schemas.openxmlformats.org/officeDocument/2006/relationships/image" Target="../media/image282.jpeg"/><Relationship Id="rId339" Type="http://schemas.openxmlformats.org/officeDocument/2006/relationships/image" Target="../media/image338.jpeg"/><Relationship Id="rId490" Type="http://schemas.openxmlformats.org/officeDocument/2006/relationships/image" Target="../media/image489.jpeg"/><Relationship Id="rId504" Type="http://schemas.openxmlformats.org/officeDocument/2006/relationships/image" Target="../media/image503.jpeg"/><Relationship Id="rId78" Type="http://schemas.openxmlformats.org/officeDocument/2006/relationships/image" Target="../media/image77.jpeg"/><Relationship Id="rId101" Type="http://schemas.openxmlformats.org/officeDocument/2006/relationships/image" Target="../media/image100.jpeg"/><Relationship Id="rId143" Type="http://schemas.openxmlformats.org/officeDocument/2006/relationships/image" Target="../media/image142.jpeg"/><Relationship Id="rId185" Type="http://schemas.openxmlformats.org/officeDocument/2006/relationships/image" Target="../media/image184.jpeg"/><Relationship Id="rId350" Type="http://schemas.openxmlformats.org/officeDocument/2006/relationships/image" Target="../media/image349.jpeg"/><Relationship Id="rId406" Type="http://schemas.openxmlformats.org/officeDocument/2006/relationships/image" Target="../media/image405.jpeg"/><Relationship Id="rId9" Type="http://schemas.openxmlformats.org/officeDocument/2006/relationships/image" Target="../media/image8.jpeg"/><Relationship Id="rId210" Type="http://schemas.openxmlformats.org/officeDocument/2006/relationships/image" Target="../media/image209.jpeg"/><Relationship Id="rId392" Type="http://schemas.openxmlformats.org/officeDocument/2006/relationships/image" Target="../media/image391.jpeg"/><Relationship Id="rId448" Type="http://schemas.openxmlformats.org/officeDocument/2006/relationships/image" Target="../media/image447.jpeg"/><Relationship Id="rId252" Type="http://schemas.openxmlformats.org/officeDocument/2006/relationships/image" Target="../media/image251.jpeg"/><Relationship Id="rId294" Type="http://schemas.openxmlformats.org/officeDocument/2006/relationships/image" Target="../media/image293.jpeg"/><Relationship Id="rId308" Type="http://schemas.openxmlformats.org/officeDocument/2006/relationships/image" Target="../media/image307.jpeg"/><Relationship Id="rId47" Type="http://schemas.openxmlformats.org/officeDocument/2006/relationships/image" Target="../media/image46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54" Type="http://schemas.openxmlformats.org/officeDocument/2006/relationships/image" Target="../media/image153.jpeg"/><Relationship Id="rId361" Type="http://schemas.openxmlformats.org/officeDocument/2006/relationships/image" Target="../media/image360.jpeg"/><Relationship Id="rId196" Type="http://schemas.openxmlformats.org/officeDocument/2006/relationships/image" Target="../media/image195.jpeg"/><Relationship Id="rId417" Type="http://schemas.openxmlformats.org/officeDocument/2006/relationships/image" Target="../media/image416.jpeg"/><Relationship Id="rId459" Type="http://schemas.openxmlformats.org/officeDocument/2006/relationships/image" Target="../media/image458.jpeg"/><Relationship Id="rId16" Type="http://schemas.openxmlformats.org/officeDocument/2006/relationships/image" Target="../media/image15.jpeg"/><Relationship Id="rId221" Type="http://schemas.openxmlformats.org/officeDocument/2006/relationships/image" Target="../media/image220.jpeg"/><Relationship Id="rId263" Type="http://schemas.openxmlformats.org/officeDocument/2006/relationships/image" Target="../media/image262.jpeg"/><Relationship Id="rId319" Type="http://schemas.openxmlformats.org/officeDocument/2006/relationships/image" Target="../media/image318.jpeg"/><Relationship Id="rId470" Type="http://schemas.openxmlformats.org/officeDocument/2006/relationships/image" Target="../media/image469.jpeg"/><Relationship Id="rId58" Type="http://schemas.openxmlformats.org/officeDocument/2006/relationships/image" Target="../media/image57.jpeg"/><Relationship Id="rId123" Type="http://schemas.openxmlformats.org/officeDocument/2006/relationships/image" Target="../media/image122.jpeg"/><Relationship Id="rId330" Type="http://schemas.openxmlformats.org/officeDocument/2006/relationships/image" Target="../media/image329.jpeg"/><Relationship Id="rId165" Type="http://schemas.openxmlformats.org/officeDocument/2006/relationships/image" Target="../media/image164.jpeg"/><Relationship Id="rId372" Type="http://schemas.openxmlformats.org/officeDocument/2006/relationships/image" Target="../media/image371.jpeg"/><Relationship Id="rId428" Type="http://schemas.openxmlformats.org/officeDocument/2006/relationships/image" Target="../media/image427.jpeg"/><Relationship Id="rId232" Type="http://schemas.openxmlformats.org/officeDocument/2006/relationships/image" Target="../media/image231.jpeg"/><Relationship Id="rId274" Type="http://schemas.openxmlformats.org/officeDocument/2006/relationships/image" Target="../media/image273.jpeg"/><Relationship Id="rId481" Type="http://schemas.openxmlformats.org/officeDocument/2006/relationships/image" Target="../media/image480.jpeg"/><Relationship Id="rId27" Type="http://schemas.openxmlformats.org/officeDocument/2006/relationships/image" Target="../media/image26.jpeg"/><Relationship Id="rId69" Type="http://schemas.openxmlformats.org/officeDocument/2006/relationships/image" Target="../media/image68.jpeg"/><Relationship Id="rId134" Type="http://schemas.openxmlformats.org/officeDocument/2006/relationships/image" Target="../media/image133.jpeg"/><Relationship Id="rId80" Type="http://schemas.openxmlformats.org/officeDocument/2006/relationships/image" Target="../media/image79.jpeg"/><Relationship Id="rId176" Type="http://schemas.openxmlformats.org/officeDocument/2006/relationships/image" Target="../media/image175.jpeg"/><Relationship Id="rId341" Type="http://schemas.openxmlformats.org/officeDocument/2006/relationships/image" Target="../media/image340.jpeg"/><Relationship Id="rId383" Type="http://schemas.openxmlformats.org/officeDocument/2006/relationships/image" Target="../media/image382.jpeg"/><Relationship Id="rId439" Type="http://schemas.openxmlformats.org/officeDocument/2006/relationships/image" Target="../media/image438.jpeg"/><Relationship Id="rId201" Type="http://schemas.openxmlformats.org/officeDocument/2006/relationships/image" Target="../media/image200.jpeg"/><Relationship Id="rId243" Type="http://schemas.openxmlformats.org/officeDocument/2006/relationships/image" Target="../media/image242.jpeg"/><Relationship Id="rId285" Type="http://schemas.openxmlformats.org/officeDocument/2006/relationships/image" Target="../media/image284.jpeg"/><Relationship Id="rId450" Type="http://schemas.openxmlformats.org/officeDocument/2006/relationships/image" Target="../media/image449.jpeg"/><Relationship Id="rId506" Type="http://schemas.openxmlformats.org/officeDocument/2006/relationships/image" Target="../media/image505.jpeg"/><Relationship Id="rId38" Type="http://schemas.openxmlformats.org/officeDocument/2006/relationships/image" Target="../media/image37.jpeg"/><Relationship Id="rId103" Type="http://schemas.openxmlformats.org/officeDocument/2006/relationships/image" Target="../media/image102.jpeg"/><Relationship Id="rId310" Type="http://schemas.openxmlformats.org/officeDocument/2006/relationships/image" Target="../media/image309.jpeg"/><Relationship Id="rId492" Type="http://schemas.openxmlformats.org/officeDocument/2006/relationships/image" Target="../media/image491.jpeg"/><Relationship Id="rId91" Type="http://schemas.openxmlformats.org/officeDocument/2006/relationships/image" Target="../media/image90.jpeg"/><Relationship Id="rId145" Type="http://schemas.openxmlformats.org/officeDocument/2006/relationships/image" Target="../media/image144.jpeg"/><Relationship Id="rId187" Type="http://schemas.openxmlformats.org/officeDocument/2006/relationships/image" Target="../media/image186.jpeg"/><Relationship Id="rId352" Type="http://schemas.openxmlformats.org/officeDocument/2006/relationships/image" Target="../media/image351.jpeg"/><Relationship Id="rId394" Type="http://schemas.openxmlformats.org/officeDocument/2006/relationships/image" Target="../media/image393.jpeg"/><Relationship Id="rId408" Type="http://schemas.openxmlformats.org/officeDocument/2006/relationships/image" Target="../media/image407.jpeg"/><Relationship Id="rId212" Type="http://schemas.openxmlformats.org/officeDocument/2006/relationships/image" Target="../media/image211.jpeg"/><Relationship Id="rId254" Type="http://schemas.openxmlformats.org/officeDocument/2006/relationships/image" Target="../media/image253.jpeg"/><Relationship Id="rId49" Type="http://schemas.openxmlformats.org/officeDocument/2006/relationships/image" Target="../media/image48.png"/><Relationship Id="rId114" Type="http://schemas.openxmlformats.org/officeDocument/2006/relationships/image" Target="../media/image113.jpeg"/><Relationship Id="rId296" Type="http://schemas.openxmlformats.org/officeDocument/2006/relationships/image" Target="../media/image295.jpeg"/><Relationship Id="rId461" Type="http://schemas.openxmlformats.org/officeDocument/2006/relationships/image" Target="../media/image460.jpeg"/><Relationship Id="rId60" Type="http://schemas.openxmlformats.org/officeDocument/2006/relationships/image" Target="../media/image59.jpeg"/><Relationship Id="rId156" Type="http://schemas.openxmlformats.org/officeDocument/2006/relationships/image" Target="../media/image155.jpeg"/><Relationship Id="rId198" Type="http://schemas.openxmlformats.org/officeDocument/2006/relationships/image" Target="../media/image197.jpeg"/><Relationship Id="rId321" Type="http://schemas.openxmlformats.org/officeDocument/2006/relationships/image" Target="../media/image320.jpeg"/><Relationship Id="rId363" Type="http://schemas.openxmlformats.org/officeDocument/2006/relationships/image" Target="../media/image362.jpeg"/><Relationship Id="rId419" Type="http://schemas.openxmlformats.org/officeDocument/2006/relationships/image" Target="../media/image418.png"/><Relationship Id="rId223" Type="http://schemas.openxmlformats.org/officeDocument/2006/relationships/image" Target="../media/image222.jpeg"/><Relationship Id="rId430" Type="http://schemas.openxmlformats.org/officeDocument/2006/relationships/image" Target="../media/image429.jpeg"/><Relationship Id="rId18" Type="http://schemas.openxmlformats.org/officeDocument/2006/relationships/image" Target="../media/image17.jpeg"/><Relationship Id="rId265" Type="http://schemas.openxmlformats.org/officeDocument/2006/relationships/image" Target="../media/image264.jpeg"/><Relationship Id="rId472" Type="http://schemas.openxmlformats.org/officeDocument/2006/relationships/image" Target="../media/image471.jpeg"/><Relationship Id="rId125" Type="http://schemas.openxmlformats.org/officeDocument/2006/relationships/image" Target="../media/image124.jpeg"/><Relationship Id="rId167" Type="http://schemas.openxmlformats.org/officeDocument/2006/relationships/image" Target="../media/image166.jpeg"/><Relationship Id="rId332" Type="http://schemas.openxmlformats.org/officeDocument/2006/relationships/image" Target="../media/image331.jpeg"/><Relationship Id="rId374" Type="http://schemas.openxmlformats.org/officeDocument/2006/relationships/image" Target="../media/image373.jpeg"/><Relationship Id="rId71" Type="http://schemas.openxmlformats.org/officeDocument/2006/relationships/image" Target="../media/image70.jpeg"/><Relationship Id="rId234" Type="http://schemas.openxmlformats.org/officeDocument/2006/relationships/image" Target="../media/image233.jpeg"/><Relationship Id="rId2" Type="http://schemas.microsoft.com/office/2007/relationships/hdphoto" Target="../media/hdphoto1.wdp"/><Relationship Id="rId29" Type="http://schemas.openxmlformats.org/officeDocument/2006/relationships/image" Target="../media/image28.jpeg"/><Relationship Id="rId276" Type="http://schemas.openxmlformats.org/officeDocument/2006/relationships/image" Target="../media/image275.jpeg"/><Relationship Id="rId441" Type="http://schemas.openxmlformats.org/officeDocument/2006/relationships/image" Target="../media/image440.jpeg"/><Relationship Id="rId483" Type="http://schemas.openxmlformats.org/officeDocument/2006/relationships/image" Target="../media/image482.jpeg"/><Relationship Id="rId40" Type="http://schemas.openxmlformats.org/officeDocument/2006/relationships/image" Target="../media/image39.jpeg"/><Relationship Id="rId136" Type="http://schemas.openxmlformats.org/officeDocument/2006/relationships/image" Target="../media/image135.jpeg"/><Relationship Id="rId178" Type="http://schemas.openxmlformats.org/officeDocument/2006/relationships/image" Target="../media/image177.jpeg"/><Relationship Id="rId301" Type="http://schemas.openxmlformats.org/officeDocument/2006/relationships/image" Target="../media/image300.jpeg"/><Relationship Id="rId343" Type="http://schemas.openxmlformats.org/officeDocument/2006/relationships/image" Target="../media/image342.jpeg"/><Relationship Id="rId82" Type="http://schemas.openxmlformats.org/officeDocument/2006/relationships/image" Target="../media/image81.jpeg"/><Relationship Id="rId203" Type="http://schemas.openxmlformats.org/officeDocument/2006/relationships/image" Target="../media/image202.jpeg"/><Relationship Id="rId385" Type="http://schemas.openxmlformats.org/officeDocument/2006/relationships/image" Target="../media/image384.jpeg"/><Relationship Id="rId245" Type="http://schemas.openxmlformats.org/officeDocument/2006/relationships/image" Target="../media/image244.jpeg"/><Relationship Id="rId287" Type="http://schemas.openxmlformats.org/officeDocument/2006/relationships/image" Target="../media/image286.jpeg"/><Relationship Id="rId410" Type="http://schemas.openxmlformats.org/officeDocument/2006/relationships/image" Target="../media/image409.jpeg"/><Relationship Id="rId452" Type="http://schemas.openxmlformats.org/officeDocument/2006/relationships/image" Target="../media/image451.jpeg"/><Relationship Id="rId494" Type="http://schemas.openxmlformats.org/officeDocument/2006/relationships/image" Target="../media/image493.jpeg"/><Relationship Id="rId508" Type="http://schemas.openxmlformats.org/officeDocument/2006/relationships/image" Target="../media/image507.jpeg"/><Relationship Id="rId105" Type="http://schemas.openxmlformats.org/officeDocument/2006/relationships/image" Target="../media/image104.jpeg"/><Relationship Id="rId147" Type="http://schemas.openxmlformats.org/officeDocument/2006/relationships/image" Target="../media/image146.jpeg"/><Relationship Id="rId312" Type="http://schemas.openxmlformats.org/officeDocument/2006/relationships/image" Target="../media/image311.jpeg"/><Relationship Id="rId354" Type="http://schemas.openxmlformats.org/officeDocument/2006/relationships/image" Target="../media/image353.jpeg"/><Relationship Id="rId51" Type="http://schemas.openxmlformats.org/officeDocument/2006/relationships/image" Target="../media/image50.jpeg"/><Relationship Id="rId93" Type="http://schemas.openxmlformats.org/officeDocument/2006/relationships/image" Target="../media/image92.jpeg"/><Relationship Id="rId189" Type="http://schemas.openxmlformats.org/officeDocument/2006/relationships/image" Target="../media/image188.jpeg"/><Relationship Id="rId396" Type="http://schemas.openxmlformats.org/officeDocument/2006/relationships/image" Target="../media/image395.jpeg"/><Relationship Id="rId214" Type="http://schemas.openxmlformats.org/officeDocument/2006/relationships/image" Target="../media/image213.jpeg"/><Relationship Id="rId256" Type="http://schemas.openxmlformats.org/officeDocument/2006/relationships/image" Target="../media/image255.jpeg"/><Relationship Id="rId298" Type="http://schemas.openxmlformats.org/officeDocument/2006/relationships/image" Target="../media/image297.jpeg"/><Relationship Id="rId421" Type="http://schemas.openxmlformats.org/officeDocument/2006/relationships/image" Target="../media/image420.jpeg"/><Relationship Id="rId463" Type="http://schemas.openxmlformats.org/officeDocument/2006/relationships/image" Target="../media/image462.jpeg"/><Relationship Id="rId116" Type="http://schemas.openxmlformats.org/officeDocument/2006/relationships/image" Target="../media/image115.jpeg"/><Relationship Id="rId158" Type="http://schemas.openxmlformats.org/officeDocument/2006/relationships/image" Target="../media/image157.jpeg"/><Relationship Id="rId323" Type="http://schemas.openxmlformats.org/officeDocument/2006/relationships/image" Target="../media/image322.jpeg"/><Relationship Id="rId20" Type="http://schemas.openxmlformats.org/officeDocument/2006/relationships/image" Target="../media/image19.jpeg"/><Relationship Id="rId62" Type="http://schemas.openxmlformats.org/officeDocument/2006/relationships/image" Target="../media/image61.jpeg"/><Relationship Id="rId365" Type="http://schemas.openxmlformats.org/officeDocument/2006/relationships/image" Target="../media/image364.jpeg"/><Relationship Id="rId225" Type="http://schemas.openxmlformats.org/officeDocument/2006/relationships/image" Target="../media/image224.jpeg"/><Relationship Id="rId267" Type="http://schemas.openxmlformats.org/officeDocument/2006/relationships/image" Target="../media/image266.jpeg"/><Relationship Id="rId432" Type="http://schemas.openxmlformats.org/officeDocument/2006/relationships/image" Target="../media/image431.jpeg"/><Relationship Id="rId474" Type="http://schemas.openxmlformats.org/officeDocument/2006/relationships/image" Target="../media/image473.jpeg"/><Relationship Id="rId127" Type="http://schemas.openxmlformats.org/officeDocument/2006/relationships/image" Target="../media/image126.jpeg"/><Relationship Id="rId31" Type="http://schemas.openxmlformats.org/officeDocument/2006/relationships/image" Target="../media/image30.jpeg"/><Relationship Id="rId73" Type="http://schemas.openxmlformats.org/officeDocument/2006/relationships/image" Target="../media/image72.jpeg"/><Relationship Id="rId169" Type="http://schemas.openxmlformats.org/officeDocument/2006/relationships/image" Target="../media/image168.jpeg"/><Relationship Id="rId334" Type="http://schemas.openxmlformats.org/officeDocument/2006/relationships/image" Target="../media/image333.jpeg"/><Relationship Id="rId376" Type="http://schemas.openxmlformats.org/officeDocument/2006/relationships/image" Target="../media/image375.jpeg"/><Relationship Id="rId4" Type="http://schemas.openxmlformats.org/officeDocument/2006/relationships/image" Target="../media/image3.jpeg"/><Relationship Id="rId180" Type="http://schemas.openxmlformats.org/officeDocument/2006/relationships/image" Target="../media/image179.jpeg"/><Relationship Id="rId236" Type="http://schemas.openxmlformats.org/officeDocument/2006/relationships/image" Target="../media/image235.jpeg"/><Relationship Id="rId278" Type="http://schemas.openxmlformats.org/officeDocument/2006/relationships/image" Target="../media/image277.jpeg"/><Relationship Id="rId401" Type="http://schemas.openxmlformats.org/officeDocument/2006/relationships/image" Target="../media/image400.jpeg"/><Relationship Id="rId443" Type="http://schemas.openxmlformats.org/officeDocument/2006/relationships/image" Target="../media/image442.jpeg"/><Relationship Id="rId303" Type="http://schemas.openxmlformats.org/officeDocument/2006/relationships/image" Target="../media/image302.jpeg"/><Relationship Id="rId485" Type="http://schemas.openxmlformats.org/officeDocument/2006/relationships/image" Target="../media/image484.jpeg"/><Relationship Id="rId42" Type="http://schemas.openxmlformats.org/officeDocument/2006/relationships/image" Target="../media/image41.jpeg"/><Relationship Id="rId84" Type="http://schemas.openxmlformats.org/officeDocument/2006/relationships/image" Target="../media/image83.jpeg"/><Relationship Id="rId138" Type="http://schemas.openxmlformats.org/officeDocument/2006/relationships/image" Target="../media/image137.jpeg"/><Relationship Id="rId345" Type="http://schemas.openxmlformats.org/officeDocument/2006/relationships/image" Target="../media/image344.jpeg"/><Relationship Id="rId387" Type="http://schemas.openxmlformats.org/officeDocument/2006/relationships/image" Target="../media/image386.jpeg"/><Relationship Id="rId510" Type="http://schemas.openxmlformats.org/officeDocument/2006/relationships/image" Target="../media/image509.jpeg"/><Relationship Id="rId191" Type="http://schemas.openxmlformats.org/officeDocument/2006/relationships/image" Target="../media/image190.jpeg"/><Relationship Id="rId205" Type="http://schemas.openxmlformats.org/officeDocument/2006/relationships/image" Target="../media/image204.jpeg"/><Relationship Id="rId247" Type="http://schemas.openxmlformats.org/officeDocument/2006/relationships/image" Target="../media/image246.jpeg"/><Relationship Id="rId412" Type="http://schemas.openxmlformats.org/officeDocument/2006/relationships/image" Target="../media/image411.jpeg"/><Relationship Id="rId107" Type="http://schemas.openxmlformats.org/officeDocument/2006/relationships/image" Target="../media/image106.jpeg"/><Relationship Id="rId289" Type="http://schemas.openxmlformats.org/officeDocument/2006/relationships/image" Target="../media/image288.jpeg"/><Relationship Id="rId454" Type="http://schemas.openxmlformats.org/officeDocument/2006/relationships/image" Target="../media/image453.jpeg"/><Relationship Id="rId496" Type="http://schemas.openxmlformats.org/officeDocument/2006/relationships/image" Target="../media/image495.jpeg"/><Relationship Id="rId11" Type="http://schemas.openxmlformats.org/officeDocument/2006/relationships/image" Target="../media/image10.jpeg"/><Relationship Id="rId53" Type="http://schemas.openxmlformats.org/officeDocument/2006/relationships/image" Target="../media/image52.jpeg"/><Relationship Id="rId149" Type="http://schemas.openxmlformats.org/officeDocument/2006/relationships/image" Target="../media/image148.jpeg"/><Relationship Id="rId314" Type="http://schemas.openxmlformats.org/officeDocument/2006/relationships/image" Target="../media/image313.jpeg"/><Relationship Id="rId356" Type="http://schemas.openxmlformats.org/officeDocument/2006/relationships/image" Target="../media/image355.jpeg"/><Relationship Id="rId398" Type="http://schemas.openxmlformats.org/officeDocument/2006/relationships/image" Target="../media/image397.jpeg"/><Relationship Id="rId95" Type="http://schemas.openxmlformats.org/officeDocument/2006/relationships/image" Target="../media/image94.jpeg"/><Relationship Id="rId160" Type="http://schemas.openxmlformats.org/officeDocument/2006/relationships/image" Target="../media/image159.jpeg"/><Relationship Id="rId216" Type="http://schemas.openxmlformats.org/officeDocument/2006/relationships/image" Target="../media/image215.jpeg"/><Relationship Id="rId423" Type="http://schemas.openxmlformats.org/officeDocument/2006/relationships/image" Target="../media/image422.jpeg"/><Relationship Id="rId258" Type="http://schemas.openxmlformats.org/officeDocument/2006/relationships/image" Target="../media/image257.jpeg"/><Relationship Id="rId465" Type="http://schemas.openxmlformats.org/officeDocument/2006/relationships/image" Target="../media/image464.jpeg"/><Relationship Id="rId22" Type="http://schemas.openxmlformats.org/officeDocument/2006/relationships/image" Target="../media/image21.jpeg"/><Relationship Id="rId64" Type="http://schemas.openxmlformats.org/officeDocument/2006/relationships/image" Target="../media/image63.jpeg"/><Relationship Id="rId118" Type="http://schemas.openxmlformats.org/officeDocument/2006/relationships/image" Target="../media/image117.jpeg"/><Relationship Id="rId325" Type="http://schemas.openxmlformats.org/officeDocument/2006/relationships/image" Target="../media/image324.jpeg"/><Relationship Id="rId367" Type="http://schemas.openxmlformats.org/officeDocument/2006/relationships/image" Target="../media/image366.jpeg"/><Relationship Id="rId171" Type="http://schemas.openxmlformats.org/officeDocument/2006/relationships/image" Target="../media/image170.jpeg"/><Relationship Id="rId227" Type="http://schemas.openxmlformats.org/officeDocument/2006/relationships/image" Target="../media/image226.jpeg"/><Relationship Id="rId269" Type="http://schemas.openxmlformats.org/officeDocument/2006/relationships/image" Target="../media/image268.jpeg"/><Relationship Id="rId434" Type="http://schemas.openxmlformats.org/officeDocument/2006/relationships/image" Target="../media/image433.jpeg"/><Relationship Id="rId476" Type="http://schemas.openxmlformats.org/officeDocument/2006/relationships/image" Target="../media/image475.jpeg"/><Relationship Id="rId33" Type="http://schemas.openxmlformats.org/officeDocument/2006/relationships/image" Target="../media/image32.jpeg"/><Relationship Id="rId129" Type="http://schemas.openxmlformats.org/officeDocument/2006/relationships/image" Target="../media/image128.jpeg"/><Relationship Id="rId280" Type="http://schemas.openxmlformats.org/officeDocument/2006/relationships/image" Target="../media/image279.jpeg"/><Relationship Id="rId336" Type="http://schemas.openxmlformats.org/officeDocument/2006/relationships/image" Target="../media/image335.jpeg"/><Relationship Id="rId501" Type="http://schemas.openxmlformats.org/officeDocument/2006/relationships/image" Target="../media/image500.jpeg"/><Relationship Id="rId75" Type="http://schemas.openxmlformats.org/officeDocument/2006/relationships/image" Target="../media/image74.jpeg"/><Relationship Id="rId140" Type="http://schemas.openxmlformats.org/officeDocument/2006/relationships/image" Target="../media/image139.jpeg"/><Relationship Id="rId182" Type="http://schemas.openxmlformats.org/officeDocument/2006/relationships/image" Target="../media/image181.jpeg"/><Relationship Id="rId378" Type="http://schemas.openxmlformats.org/officeDocument/2006/relationships/image" Target="../media/image377.jpeg"/><Relationship Id="rId403" Type="http://schemas.openxmlformats.org/officeDocument/2006/relationships/image" Target="../media/image402.jpeg"/><Relationship Id="rId6" Type="http://schemas.openxmlformats.org/officeDocument/2006/relationships/image" Target="../media/image5.png"/><Relationship Id="rId238" Type="http://schemas.openxmlformats.org/officeDocument/2006/relationships/image" Target="../media/image237.jpeg"/><Relationship Id="rId445" Type="http://schemas.openxmlformats.org/officeDocument/2006/relationships/image" Target="../media/image444.jpeg"/><Relationship Id="rId487" Type="http://schemas.openxmlformats.org/officeDocument/2006/relationships/image" Target="../media/image486.jpeg"/><Relationship Id="rId291" Type="http://schemas.openxmlformats.org/officeDocument/2006/relationships/image" Target="../media/image290.jpeg"/><Relationship Id="rId305" Type="http://schemas.openxmlformats.org/officeDocument/2006/relationships/image" Target="../media/image304.jpeg"/><Relationship Id="rId347" Type="http://schemas.openxmlformats.org/officeDocument/2006/relationships/image" Target="../media/image346.jpeg"/><Relationship Id="rId44" Type="http://schemas.openxmlformats.org/officeDocument/2006/relationships/image" Target="../media/image43.jpeg"/><Relationship Id="rId86" Type="http://schemas.openxmlformats.org/officeDocument/2006/relationships/image" Target="../media/image85.jpeg"/><Relationship Id="rId151" Type="http://schemas.openxmlformats.org/officeDocument/2006/relationships/image" Target="../media/image150.jpeg"/><Relationship Id="rId389" Type="http://schemas.openxmlformats.org/officeDocument/2006/relationships/image" Target="../media/image388.jpeg"/><Relationship Id="rId193" Type="http://schemas.openxmlformats.org/officeDocument/2006/relationships/image" Target="../media/image192.jpeg"/><Relationship Id="rId207" Type="http://schemas.openxmlformats.org/officeDocument/2006/relationships/image" Target="../media/image206.jpeg"/><Relationship Id="rId249" Type="http://schemas.openxmlformats.org/officeDocument/2006/relationships/image" Target="../media/image248.jpeg"/><Relationship Id="rId414" Type="http://schemas.openxmlformats.org/officeDocument/2006/relationships/image" Target="../media/image413.jpeg"/><Relationship Id="rId456" Type="http://schemas.openxmlformats.org/officeDocument/2006/relationships/image" Target="../media/image455.jpeg"/><Relationship Id="rId498" Type="http://schemas.openxmlformats.org/officeDocument/2006/relationships/image" Target="../media/image497.jpeg"/><Relationship Id="rId13" Type="http://schemas.openxmlformats.org/officeDocument/2006/relationships/image" Target="../media/image12.jpeg"/><Relationship Id="rId109" Type="http://schemas.openxmlformats.org/officeDocument/2006/relationships/image" Target="../media/image108.jpeg"/><Relationship Id="rId260" Type="http://schemas.openxmlformats.org/officeDocument/2006/relationships/image" Target="../media/image259.jpeg"/><Relationship Id="rId316" Type="http://schemas.openxmlformats.org/officeDocument/2006/relationships/image" Target="../media/image315.jpeg"/><Relationship Id="rId55" Type="http://schemas.openxmlformats.org/officeDocument/2006/relationships/image" Target="../media/image54.jpeg"/><Relationship Id="rId97" Type="http://schemas.openxmlformats.org/officeDocument/2006/relationships/image" Target="../media/image96.jpeg"/><Relationship Id="rId120" Type="http://schemas.openxmlformats.org/officeDocument/2006/relationships/image" Target="../media/image119.jpeg"/><Relationship Id="rId358" Type="http://schemas.openxmlformats.org/officeDocument/2006/relationships/image" Target="../media/image357.jpeg"/><Relationship Id="rId162" Type="http://schemas.openxmlformats.org/officeDocument/2006/relationships/image" Target="../media/image161.jpeg"/><Relationship Id="rId218" Type="http://schemas.openxmlformats.org/officeDocument/2006/relationships/image" Target="../media/image217.jpeg"/><Relationship Id="rId425" Type="http://schemas.openxmlformats.org/officeDocument/2006/relationships/image" Target="../media/image424.jpeg"/><Relationship Id="rId467" Type="http://schemas.openxmlformats.org/officeDocument/2006/relationships/image" Target="../media/image466.jpeg"/><Relationship Id="rId271" Type="http://schemas.openxmlformats.org/officeDocument/2006/relationships/image" Target="../media/image270.jpeg"/><Relationship Id="rId24" Type="http://schemas.openxmlformats.org/officeDocument/2006/relationships/image" Target="../media/image23.jpeg"/><Relationship Id="rId66" Type="http://schemas.openxmlformats.org/officeDocument/2006/relationships/image" Target="../media/image65.jpg"/><Relationship Id="rId131" Type="http://schemas.openxmlformats.org/officeDocument/2006/relationships/image" Target="../media/image130.jpeg"/><Relationship Id="rId327" Type="http://schemas.openxmlformats.org/officeDocument/2006/relationships/image" Target="../media/image326.jpeg"/><Relationship Id="rId369" Type="http://schemas.openxmlformats.org/officeDocument/2006/relationships/image" Target="../media/image368.jpeg"/><Relationship Id="rId173" Type="http://schemas.openxmlformats.org/officeDocument/2006/relationships/image" Target="../media/image172.jpeg"/><Relationship Id="rId229" Type="http://schemas.openxmlformats.org/officeDocument/2006/relationships/image" Target="../media/image228.jpeg"/><Relationship Id="rId380" Type="http://schemas.openxmlformats.org/officeDocument/2006/relationships/image" Target="../media/image379.jpeg"/><Relationship Id="rId436" Type="http://schemas.openxmlformats.org/officeDocument/2006/relationships/image" Target="../media/image435.jpeg"/><Relationship Id="rId240" Type="http://schemas.openxmlformats.org/officeDocument/2006/relationships/image" Target="../media/image239.jpeg"/><Relationship Id="rId478" Type="http://schemas.openxmlformats.org/officeDocument/2006/relationships/image" Target="../media/image477.jpeg"/><Relationship Id="rId35" Type="http://schemas.openxmlformats.org/officeDocument/2006/relationships/image" Target="../media/image34.jpe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282" Type="http://schemas.openxmlformats.org/officeDocument/2006/relationships/image" Target="../media/image281.jpeg"/><Relationship Id="rId338" Type="http://schemas.openxmlformats.org/officeDocument/2006/relationships/image" Target="../media/image337.jpeg"/><Relationship Id="rId503" Type="http://schemas.openxmlformats.org/officeDocument/2006/relationships/image" Target="../media/image502.jpeg"/><Relationship Id="rId8" Type="http://schemas.openxmlformats.org/officeDocument/2006/relationships/image" Target="../media/image7.jpeg"/><Relationship Id="rId142" Type="http://schemas.openxmlformats.org/officeDocument/2006/relationships/image" Target="../media/image141.jpeg"/><Relationship Id="rId184" Type="http://schemas.openxmlformats.org/officeDocument/2006/relationships/image" Target="../media/image183.jpeg"/><Relationship Id="rId391" Type="http://schemas.openxmlformats.org/officeDocument/2006/relationships/image" Target="../media/image390.jpeg"/><Relationship Id="rId405" Type="http://schemas.openxmlformats.org/officeDocument/2006/relationships/image" Target="../media/image404.jpeg"/><Relationship Id="rId447" Type="http://schemas.openxmlformats.org/officeDocument/2006/relationships/image" Target="../media/image446.jpeg"/><Relationship Id="rId251" Type="http://schemas.openxmlformats.org/officeDocument/2006/relationships/image" Target="../media/image250.jpeg"/><Relationship Id="rId489" Type="http://schemas.openxmlformats.org/officeDocument/2006/relationships/image" Target="../media/image488.jpeg"/><Relationship Id="rId46" Type="http://schemas.openxmlformats.org/officeDocument/2006/relationships/image" Target="../media/image45.jpeg"/><Relationship Id="rId293" Type="http://schemas.openxmlformats.org/officeDocument/2006/relationships/image" Target="../media/image292.jpeg"/><Relationship Id="rId307" Type="http://schemas.openxmlformats.org/officeDocument/2006/relationships/image" Target="../media/image306.jpeg"/><Relationship Id="rId349" Type="http://schemas.openxmlformats.org/officeDocument/2006/relationships/image" Target="../media/image348.jpeg"/><Relationship Id="rId88" Type="http://schemas.openxmlformats.org/officeDocument/2006/relationships/image" Target="../media/image87.jpeg"/><Relationship Id="rId111" Type="http://schemas.openxmlformats.org/officeDocument/2006/relationships/image" Target="../media/image110.jpeg"/><Relationship Id="rId153" Type="http://schemas.openxmlformats.org/officeDocument/2006/relationships/image" Target="../media/image152.jpeg"/><Relationship Id="rId195" Type="http://schemas.openxmlformats.org/officeDocument/2006/relationships/image" Target="../media/image194.jpeg"/><Relationship Id="rId209" Type="http://schemas.openxmlformats.org/officeDocument/2006/relationships/image" Target="../media/image208.jpeg"/><Relationship Id="rId360" Type="http://schemas.openxmlformats.org/officeDocument/2006/relationships/image" Target="../media/image359.jpeg"/><Relationship Id="rId416" Type="http://schemas.openxmlformats.org/officeDocument/2006/relationships/image" Target="../media/image415.jpeg"/><Relationship Id="rId220" Type="http://schemas.openxmlformats.org/officeDocument/2006/relationships/image" Target="../media/image219.jpeg"/><Relationship Id="rId458" Type="http://schemas.openxmlformats.org/officeDocument/2006/relationships/image" Target="../media/image457.jpeg"/><Relationship Id="rId15" Type="http://schemas.openxmlformats.org/officeDocument/2006/relationships/image" Target="../media/image14.jpeg"/><Relationship Id="rId57" Type="http://schemas.openxmlformats.org/officeDocument/2006/relationships/image" Target="../media/image56.jpeg"/><Relationship Id="rId262" Type="http://schemas.openxmlformats.org/officeDocument/2006/relationships/image" Target="../media/image261.jpeg"/><Relationship Id="rId318" Type="http://schemas.openxmlformats.org/officeDocument/2006/relationships/image" Target="../media/image317.jpeg"/><Relationship Id="rId99" Type="http://schemas.openxmlformats.org/officeDocument/2006/relationships/image" Target="../media/image98.jpeg"/><Relationship Id="rId122" Type="http://schemas.openxmlformats.org/officeDocument/2006/relationships/image" Target="../media/image121.jpeg"/><Relationship Id="rId164" Type="http://schemas.openxmlformats.org/officeDocument/2006/relationships/image" Target="../media/image163.jpeg"/><Relationship Id="rId371" Type="http://schemas.openxmlformats.org/officeDocument/2006/relationships/image" Target="../media/image370.jpeg"/><Relationship Id="rId427" Type="http://schemas.openxmlformats.org/officeDocument/2006/relationships/image" Target="../media/image426.jpeg"/><Relationship Id="rId469" Type="http://schemas.openxmlformats.org/officeDocument/2006/relationships/image" Target="../media/image468.jpeg"/><Relationship Id="rId26" Type="http://schemas.openxmlformats.org/officeDocument/2006/relationships/image" Target="../media/image25.jpeg"/><Relationship Id="rId231" Type="http://schemas.openxmlformats.org/officeDocument/2006/relationships/image" Target="../media/image230.jpeg"/><Relationship Id="rId273" Type="http://schemas.openxmlformats.org/officeDocument/2006/relationships/image" Target="../media/image272.jpeg"/><Relationship Id="rId329" Type="http://schemas.openxmlformats.org/officeDocument/2006/relationships/image" Target="../media/image328.jpeg"/><Relationship Id="rId480" Type="http://schemas.openxmlformats.org/officeDocument/2006/relationships/image" Target="../media/image479.jpeg"/><Relationship Id="rId68" Type="http://schemas.openxmlformats.org/officeDocument/2006/relationships/image" Target="../media/image67.jpeg"/><Relationship Id="rId133" Type="http://schemas.openxmlformats.org/officeDocument/2006/relationships/image" Target="../media/image132.jpeg"/><Relationship Id="rId175" Type="http://schemas.openxmlformats.org/officeDocument/2006/relationships/image" Target="../media/image174.jpeg"/><Relationship Id="rId340" Type="http://schemas.openxmlformats.org/officeDocument/2006/relationships/image" Target="../media/image339.jpeg"/><Relationship Id="rId200" Type="http://schemas.openxmlformats.org/officeDocument/2006/relationships/image" Target="../media/image199.jpeg"/><Relationship Id="rId382" Type="http://schemas.openxmlformats.org/officeDocument/2006/relationships/image" Target="../media/image381.jpeg"/><Relationship Id="rId438" Type="http://schemas.openxmlformats.org/officeDocument/2006/relationships/image" Target="../media/image437.jpeg"/><Relationship Id="rId242" Type="http://schemas.openxmlformats.org/officeDocument/2006/relationships/image" Target="../media/image241.jpeg"/><Relationship Id="rId284" Type="http://schemas.openxmlformats.org/officeDocument/2006/relationships/image" Target="../media/image283.jpeg"/><Relationship Id="rId491" Type="http://schemas.openxmlformats.org/officeDocument/2006/relationships/image" Target="../media/image490.jpeg"/><Relationship Id="rId505" Type="http://schemas.openxmlformats.org/officeDocument/2006/relationships/image" Target="../media/image504.jpeg"/><Relationship Id="rId37" Type="http://schemas.openxmlformats.org/officeDocument/2006/relationships/image" Target="../media/image36.jpe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44" Type="http://schemas.openxmlformats.org/officeDocument/2006/relationships/image" Target="../media/image143.jpeg"/><Relationship Id="rId90" Type="http://schemas.openxmlformats.org/officeDocument/2006/relationships/image" Target="../media/image89.jpeg"/><Relationship Id="rId186" Type="http://schemas.openxmlformats.org/officeDocument/2006/relationships/image" Target="../media/image185.jpeg"/><Relationship Id="rId351" Type="http://schemas.openxmlformats.org/officeDocument/2006/relationships/image" Target="../media/image350.jpeg"/><Relationship Id="rId393" Type="http://schemas.openxmlformats.org/officeDocument/2006/relationships/image" Target="../media/image392.jpeg"/><Relationship Id="rId407" Type="http://schemas.openxmlformats.org/officeDocument/2006/relationships/image" Target="../media/image406.jpeg"/><Relationship Id="rId449" Type="http://schemas.openxmlformats.org/officeDocument/2006/relationships/image" Target="../media/image448.jpeg"/><Relationship Id="rId211" Type="http://schemas.openxmlformats.org/officeDocument/2006/relationships/image" Target="../media/image210.jpeg"/><Relationship Id="rId253" Type="http://schemas.openxmlformats.org/officeDocument/2006/relationships/image" Target="../media/image252.jpeg"/><Relationship Id="rId295" Type="http://schemas.openxmlformats.org/officeDocument/2006/relationships/image" Target="../media/image294.jpeg"/><Relationship Id="rId309" Type="http://schemas.openxmlformats.org/officeDocument/2006/relationships/image" Target="../media/image308.jpeg"/><Relationship Id="rId460" Type="http://schemas.openxmlformats.org/officeDocument/2006/relationships/image" Target="../media/image459.jpeg"/><Relationship Id="rId48" Type="http://schemas.openxmlformats.org/officeDocument/2006/relationships/image" Target="../media/image47.jpeg"/><Relationship Id="rId113" Type="http://schemas.openxmlformats.org/officeDocument/2006/relationships/image" Target="../media/image112.jpeg"/><Relationship Id="rId320" Type="http://schemas.openxmlformats.org/officeDocument/2006/relationships/image" Target="../media/image319.jpeg"/><Relationship Id="rId155" Type="http://schemas.openxmlformats.org/officeDocument/2006/relationships/image" Target="../media/image154.jpeg"/><Relationship Id="rId197" Type="http://schemas.openxmlformats.org/officeDocument/2006/relationships/image" Target="../media/image196.jpeg"/><Relationship Id="rId362" Type="http://schemas.openxmlformats.org/officeDocument/2006/relationships/image" Target="../media/image361.jpeg"/><Relationship Id="rId418" Type="http://schemas.openxmlformats.org/officeDocument/2006/relationships/image" Target="../media/image417.jpeg"/><Relationship Id="rId222" Type="http://schemas.openxmlformats.org/officeDocument/2006/relationships/image" Target="../media/image221.jpeg"/><Relationship Id="rId264" Type="http://schemas.openxmlformats.org/officeDocument/2006/relationships/image" Target="../media/image263.jpeg"/><Relationship Id="rId471" Type="http://schemas.openxmlformats.org/officeDocument/2006/relationships/image" Target="../media/image470.jpeg"/><Relationship Id="rId17" Type="http://schemas.openxmlformats.org/officeDocument/2006/relationships/image" Target="../media/image16.jpeg"/><Relationship Id="rId59" Type="http://schemas.openxmlformats.org/officeDocument/2006/relationships/image" Target="../media/image58.jpeg"/><Relationship Id="rId124" Type="http://schemas.openxmlformats.org/officeDocument/2006/relationships/image" Target="../media/image123.jpeg"/><Relationship Id="rId70" Type="http://schemas.openxmlformats.org/officeDocument/2006/relationships/image" Target="../media/image69.jpeg"/><Relationship Id="rId166" Type="http://schemas.openxmlformats.org/officeDocument/2006/relationships/image" Target="../media/image165.jpeg"/><Relationship Id="rId331" Type="http://schemas.openxmlformats.org/officeDocument/2006/relationships/image" Target="../media/image330.jpeg"/><Relationship Id="rId373" Type="http://schemas.openxmlformats.org/officeDocument/2006/relationships/image" Target="../media/image372.jpeg"/><Relationship Id="rId429" Type="http://schemas.openxmlformats.org/officeDocument/2006/relationships/image" Target="../media/image428.jpeg"/><Relationship Id="rId1" Type="http://schemas.openxmlformats.org/officeDocument/2006/relationships/image" Target="../media/image1.png"/><Relationship Id="rId233" Type="http://schemas.openxmlformats.org/officeDocument/2006/relationships/image" Target="../media/image232.jpeg"/><Relationship Id="rId440" Type="http://schemas.openxmlformats.org/officeDocument/2006/relationships/image" Target="../media/image439.jpeg"/><Relationship Id="rId28" Type="http://schemas.openxmlformats.org/officeDocument/2006/relationships/image" Target="../media/image27.jpeg"/><Relationship Id="rId275" Type="http://schemas.openxmlformats.org/officeDocument/2006/relationships/image" Target="../media/image274.jpeg"/><Relationship Id="rId300" Type="http://schemas.openxmlformats.org/officeDocument/2006/relationships/image" Target="../media/image299.jpeg"/><Relationship Id="rId482" Type="http://schemas.openxmlformats.org/officeDocument/2006/relationships/image" Target="../media/image481.jpeg"/><Relationship Id="rId81" Type="http://schemas.openxmlformats.org/officeDocument/2006/relationships/image" Target="../media/image80.jpeg"/><Relationship Id="rId135" Type="http://schemas.openxmlformats.org/officeDocument/2006/relationships/image" Target="../media/image134.jpeg"/><Relationship Id="rId177" Type="http://schemas.openxmlformats.org/officeDocument/2006/relationships/image" Target="../media/image176.jpeg"/><Relationship Id="rId342" Type="http://schemas.openxmlformats.org/officeDocument/2006/relationships/image" Target="../media/image341.jpeg"/><Relationship Id="rId384" Type="http://schemas.openxmlformats.org/officeDocument/2006/relationships/image" Target="../media/image383.jpeg"/><Relationship Id="rId202" Type="http://schemas.openxmlformats.org/officeDocument/2006/relationships/image" Target="../media/image201.jpeg"/><Relationship Id="rId244" Type="http://schemas.openxmlformats.org/officeDocument/2006/relationships/image" Target="../media/image243.jpeg"/><Relationship Id="rId39" Type="http://schemas.openxmlformats.org/officeDocument/2006/relationships/image" Target="../media/image38.jpeg"/><Relationship Id="rId286" Type="http://schemas.openxmlformats.org/officeDocument/2006/relationships/image" Target="../media/image285.jpeg"/><Relationship Id="rId451" Type="http://schemas.openxmlformats.org/officeDocument/2006/relationships/image" Target="../media/image450.jpeg"/><Relationship Id="rId493" Type="http://schemas.openxmlformats.org/officeDocument/2006/relationships/image" Target="../media/image492.jpeg"/><Relationship Id="rId507" Type="http://schemas.openxmlformats.org/officeDocument/2006/relationships/image" Target="../media/image506.jpeg"/><Relationship Id="rId50" Type="http://schemas.openxmlformats.org/officeDocument/2006/relationships/image" Target="../media/image49.jpeg"/><Relationship Id="rId104" Type="http://schemas.openxmlformats.org/officeDocument/2006/relationships/image" Target="../media/image103.jpeg"/><Relationship Id="rId146" Type="http://schemas.openxmlformats.org/officeDocument/2006/relationships/image" Target="../media/image145.png"/><Relationship Id="rId188" Type="http://schemas.openxmlformats.org/officeDocument/2006/relationships/image" Target="../media/image187.jpeg"/><Relationship Id="rId311" Type="http://schemas.openxmlformats.org/officeDocument/2006/relationships/image" Target="../media/image310.jpeg"/><Relationship Id="rId353" Type="http://schemas.openxmlformats.org/officeDocument/2006/relationships/image" Target="../media/image352.jpeg"/><Relationship Id="rId395" Type="http://schemas.openxmlformats.org/officeDocument/2006/relationships/image" Target="../media/image394.jpeg"/><Relationship Id="rId409" Type="http://schemas.openxmlformats.org/officeDocument/2006/relationships/image" Target="../media/image408.jpeg"/><Relationship Id="rId92" Type="http://schemas.openxmlformats.org/officeDocument/2006/relationships/image" Target="../media/image91.jpeg"/><Relationship Id="rId213" Type="http://schemas.openxmlformats.org/officeDocument/2006/relationships/image" Target="../media/image212.jpeg"/><Relationship Id="rId420" Type="http://schemas.openxmlformats.org/officeDocument/2006/relationships/image" Target="../media/image419.jpeg"/><Relationship Id="rId255" Type="http://schemas.openxmlformats.org/officeDocument/2006/relationships/image" Target="../media/image254.jpeg"/><Relationship Id="rId297" Type="http://schemas.openxmlformats.org/officeDocument/2006/relationships/image" Target="../media/image296.jpeg"/><Relationship Id="rId462" Type="http://schemas.openxmlformats.org/officeDocument/2006/relationships/image" Target="../media/image461.jpeg"/><Relationship Id="rId115" Type="http://schemas.openxmlformats.org/officeDocument/2006/relationships/image" Target="../media/image114.jpeg"/><Relationship Id="rId157" Type="http://schemas.openxmlformats.org/officeDocument/2006/relationships/image" Target="../media/image156.jpeg"/><Relationship Id="rId322" Type="http://schemas.openxmlformats.org/officeDocument/2006/relationships/image" Target="../media/image321.jpeg"/><Relationship Id="rId364" Type="http://schemas.openxmlformats.org/officeDocument/2006/relationships/image" Target="../media/image363.jpeg"/><Relationship Id="rId61" Type="http://schemas.openxmlformats.org/officeDocument/2006/relationships/image" Target="../media/image60.jpeg"/><Relationship Id="rId199" Type="http://schemas.openxmlformats.org/officeDocument/2006/relationships/image" Target="../media/image198.jpeg"/><Relationship Id="rId19" Type="http://schemas.openxmlformats.org/officeDocument/2006/relationships/image" Target="../media/image18.jpeg"/><Relationship Id="rId224" Type="http://schemas.openxmlformats.org/officeDocument/2006/relationships/image" Target="../media/image223.jpeg"/><Relationship Id="rId266" Type="http://schemas.openxmlformats.org/officeDocument/2006/relationships/image" Target="../media/image265.jpeg"/><Relationship Id="rId431" Type="http://schemas.openxmlformats.org/officeDocument/2006/relationships/image" Target="../media/image430.jpeg"/><Relationship Id="rId473" Type="http://schemas.openxmlformats.org/officeDocument/2006/relationships/image" Target="../media/image472.jpeg"/><Relationship Id="rId30" Type="http://schemas.openxmlformats.org/officeDocument/2006/relationships/image" Target="../media/image29.jpeg"/><Relationship Id="rId126" Type="http://schemas.openxmlformats.org/officeDocument/2006/relationships/image" Target="../media/image125.jpeg"/><Relationship Id="rId168" Type="http://schemas.openxmlformats.org/officeDocument/2006/relationships/image" Target="../media/image167.jpeg"/><Relationship Id="rId333" Type="http://schemas.openxmlformats.org/officeDocument/2006/relationships/image" Target="../media/image332.jpeg"/><Relationship Id="rId72" Type="http://schemas.openxmlformats.org/officeDocument/2006/relationships/image" Target="../media/image71.jpeg"/><Relationship Id="rId375" Type="http://schemas.openxmlformats.org/officeDocument/2006/relationships/image" Target="../media/image374.jpeg"/><Relationship Id="rId3" Type="http://schemas.openxmlformats.org/officeDocument/2006/relationships/image" Target="../media/image2.png"/><Relationship Id="rId235" Type="http://schemas.openxmlformats.org/officeDocument/2006/relationships/image" Target="../media/image234.jpeg"/><Relationship Id="rId277" Type="http://schemas.openxmlformats.org/officeDocument/2006/relationships/image" Target="../media/image276.jpeg"/><Relationship Id="rId400" Type="http://schemas.openxmlformats.org/officeDocument/2006/relationships/image" Target="../media/image399.jpeg"/><Relationship Id="rId442" Type="http://schemas.openxmlformats.org/officeDocument/2006/relationships/image" Target="../media/image441.jpeg"/><Relationship Id="rId484" Type="http://schemas.openxmlformats.org/officeDocument/2006/relationships/image" Target="../media/image483.jpeg"/><Relationship Id="rId137" Type="http://schemas.openxmlformats.org/officeDocument/2006/relationships/image" Target="../media/image136.jpeg"/><Relationship Id="rId302" Type="http://schemas.openxmlformats.org/officeDocument/2006/relationships/image" Target="../media/image301.jpeg"/><Relationship Id="rId344" Type="http://schemas.openxmlformats.org/officeDocument/2006/relationships/image" Target="../media/image343.jpeg"/><Relationship Id="rId41" Type="http://schemas.openxmlformats.org/officeDocument/2006/relationships/image" Target="../media/image40.jpeg"/><Relationship Id="rId83" Type="http://schemas.openxmlformats.org/officeDocument/2006/relationships/image" Target="../media/image82.jpeg"/><Relationship Id="rId179" Type="http://schemas.openxmlformats.org/officeDocument/2006/relationships/image" Target="../media/image178.jpeg"/><Relationship Id="rId386" Type="http://schemas.openxmlformats.org/officeDocument/2006/relationships/image" Target="../media/image385.jpeg"/><Relationship Id="rId190" Type="http://schemas.openxmlformats.org/officeDocument/2006/relationships/image" Target="../media/image189.jpeg"/><Relationship Id="rId204" Type="http://schemas.openxmlformats.org/officeDocument/2006/relationships/image" Target="../media/image203.jpeg"/><Relationship Id="rId246" Type="http://schemas.openxmlformats.org/officeDocument/2006/relationships/image" Target="../media/image245.jpeg"/><Relationship Id="rId288" Type="http://schemas.openxmlformats.org/officeDocument/2006/relationships/image" Target="../media/image287.jpeg"/><Relationship Id="rId411" Type="http://schemas.openxmlformats.org/officeDocument/2006/relationships/image" Target="../media/image410.jpeg"/><Relationship Id="rId453" Type="http://schemas.openxmlformats.org/officeDocument/2006/relationships/image" Target="../media/image452.jpeg"/><Relationship Id="rId509" Type="http://schemas.openxmlformats.org/officeDocument/2006/relationships/image" Target="../media/image508.jpeg"/><Relationship Id="rId106" Type="http://schemas.openxmlformats.org/officeDocument/2006/relationships/image" Target="../media/image105.jpeg"/><Relationship Id="rId313" Type="http://schemas.openxmlformats.org/officeDocument/2006/relationships/image" Target="../media/image312.jpeg"/><Relationship Id="rId495" Type="http://schemas.openxmlformats.org/officeDocument/2006/relationships/image" Target="../media/image494.jpeg"/><Relationship Id="rId10" Type="http://schemas.openxmlformats.org/officeDocument/2006/relationships/image" Target="../media/image9.jpeg"/><Relationship Id="rId52" Type="http://schemas.openxmlformats.org/officeDocument/2006/relationships/image" Target="../media/image51.jpeg"/><Relationship Id="rId94" Type="http://schemas.openxmlformats.org/officeDocument/2006/relationships/image" Target="../media/image93.jpeg"/><Relationship Id="rId148" Type="http://schemas.openxmlformats.org/officeDocument/2006/relationships/image" Target="../media/image147.jpeg"/><Relationship Id="rId355" Type="http://schemas.openxmlformats.org/officeDocument/2006/relationships/image" Target="../media/image354.jpeg"/><Relationship Id="rId397" Type="http://schemas.openxmlformats.org/officeDocument/2006/relationships/image" Target="../media/image396.jpeg"/><Relationship Id="rId215" Type="http://schemas.openxmlformats.org/officeDocument/2006/relationships/image" Target="../media/image214.jpeg"/><Relationship Id="rId257" Type="http://schemas.openxmlformats.org/officeDocument/2006/relationships/image" Target="../media/image256.jpeg"/><Relationship Id="rId422" Type="http://schemas.openxmlformats.org/officeDocument/2006/relationships/image" Target="../media/image421.jpeg"/><Relationship Id="rId464" Type="http://schemas.openxmlformats.org/officeDocument/2006/relationships/image" Target="../media/image463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622.jpeg"/><Relationship Id="rId21" Type="http://schemas.openxmlformats.org/officeDocument/2006/relationships/image" Target="../media/image526.jpeg"/><Relationship Id="rId42" Type="http://schemas.openxmlformats.org/officeDocument/2006/relationships/image" Target="../media/image547.jpeg"/><Relationship Id="rId63" Type="http://schemas.openxmlformats.org/officeDocument/2006/relationships/image" Target="../media/image568.jpeg"/><Relationship Id="rId84" Type="http://schemas.openxmlformats.org/officeDocument/2006/relationships/image" Target="../media/image589.jpeg"/><Relationship Id="rId138" Type="http://schemas.openxmlformats.org/officeDocument/2006/relationships/image" Target="../media/image643.jpeg"/><Relationship Id="rId107" Type="http://schemas.openxmlformats.org/officeDocument/2006/relationships/image" Target="../media/image612.jpeg"/><Relationship Id="rId11" Type="http://schemas.openxmlformats.org/officeDocument/2006/relationships/image" Target="../media/image516.jpeg"/><Relationship Id="rId32" Type="http://schemas.openxmlformats.org/officeDocument/2006/relationships/image" Target="../media/image537.jpeg"/><Relationship Id="rId53" Type="http://schemas.openxmlformats.org/officeDocument/2006/relationships/image" Target="../media/image558.jpeg"/><Relationship Id="rId74" Type="http://schemas.openxmlformats.org/officeDocument/2006/relationships/image" Target="../media/image579.jpeg"/><Relationship Id="rId128" Type="http://schemas.openxmlformats.org/officeDocument/2006/relationships/image" Target="../media/image633.jpeg"/><Relationship Id="rId149" Type="http://schemas.openxmlformats.org/officeDocument/2006/relationships/image" Target="../media/image654.jpeg"/><Relationship Id="rId5" Type="http://schemas.openxmlformats.org/officeDocument/2006/relationships/image" Target="../media/image4.png"/><Relationship Id="rId95" Type="http://schemas.openxmlformats.org/officeDocument/2006/relationships/image" Target="../media/image600.jpeg"/><Relationship Id="rId22" Type="http://schemas.openxmlformats.org/officeDocument/2006/relationships/image" Target="../media/image527.jpeg"/><Relationship Id="rId43" Type="http://schemas.openxmlformats.org/officeDocument/2006/relationships/image" Target="../media/image548.jpeg"/><Relationship Id="rId64" Type="http://schemas.openxmlformats.org/officeDocument/2006/relationships/image" Target="../media/image569.jpeg"/><Relationship Id="rId118" Type="http://schemas.openxmlformats.org/officeDocument/2006/relationships/image" Target="../media/image623.jpeg"/><Relationship Id="rId139" Type="http://schemas.openxmlformats.org/officeDocument/2006/relationships/image" Target="../media/image644.jpeg"/><Relationship Id="rId80" Type="http://schemas.openxmlformats.org/officeDocument/2006/relationships/image" Target="../media/image585.jpeg"/><Relationship Id="rId85" Type="http://schemas.openxmlformats.org/officeDocument/2006/relationships/image" Target="../media/image590.jpeg"/><Relationship Id="rId150" Type="http://schemas.openxmlformats.org/officeDocument/2006/relationships/image" Target="../media/image655.jpeg"/><Relationship Id="rId155" Type="http://schemas.openxmlformats.org/officeDocument/2006/relationships/image" Target="../media/image660.jpeg"/><Relationship Id="rId12" Type="http://schemas.openxmlformats.org/officeDocument/2006/relationships/image" Target="../media/image517.jpeg"/><Relationship Id="rId17" Type="http://schemas.openxmlformats.org/officeDocument/2006/relationships/image" Target="../media/image522.jpeg"/><Relationship Id="rId33" Type="http://schemas.openxmlformats.org/officeDocument/2006/relationships/image" Target="../media/image538.jpeg"/><Relationship Id="rId38" Type="http://schemas.openxmlformats.org/officeDocument/2006/relationships/image" Target="../media/image543.jpeg"/><Relationship Id="rId59" Type="http://schemas.openxmlformats.org/officeDocument/2006/relationships/image" Target="../media/image564.jpeg"/><Relationship Id="rId103" Type="http://schemas.openxmlformats.org/officeDocument/2006/relationships/image" Target="../media/image608.jpeg"/><Relationship Id="rId108" Type="http://schemas.openxmlformats.org/officeDocument/2006/relationships/image" Target="../media/image613.jpeg"/><Relationship Id="rId124" Type="http://schemas.openxmlformats.org/officeDocument/2006/relationships/image" Target="../media/image629.jpeg"/><Relationship Id="rId129" Type="http://schemas.openxmlformats.org/officeDocument/2006/relationships/image" Target="../media/image634.png"/><Relationship Id="rId54" Type="http://schemas.openxmlformats.org/officeDocument/2006/relationships/image" Target="../media/image559.jpeg"/><Relationship Id="rId70" Type="http://schemas.openxmlformats.org/officeDocument/2006/relationships/image" Target="../media/image575.jpeg"/><Relationship Id="rId75" Type="http://schemas.openxmlformats.org/officeDocument/2006/relationships/image" Target="../media/image580.jpeg"/><Relationship Id="rId91" Type="http://schemas.openxmlformats.org/officeDocument/2006/relationships/image" Target="../media/image596.jpeg"/><Relationship Id="rId96" Type="http://schemas.openxmlformats.org/officeDocument/2006/relationships/image" Target="../media/image601.jpeg"/><Relationship Id="rId140" Type="http://schemas.openxmlformats.org/officeDocument/2006/relationships/image" Target="../media/image645.jpeg"/><Relationship Id="rId145" Type="http://schemas.openxmlformats.org/officeDocument/2006/relationships/image" Target="../media/image650.jpeg"/><Relationship Id="rId1" Type="http://schemas.openxmlformats.org/officeDocument/2006/relationships/image" Target="../media/image1.png"/><Relationship Id="rId6" Type="http://schemas.openxmlformats.org/officeDocument/2006/relationships/image" Target="../media/image511.jpeg"/><Relationship Id="rId23" Type="http://schemas.openxmlformats.org/officeDocument/2006/relationships/image" Target="../media/image528.jpeg"/><Relationship Id="rId28" Type="http://schemas.openxmlformats.org/officeDocument/2006/relationships/image" Target="../media/image533.jpeg"/><Relationship Id="rId49" Type="http://schemas.openxmlformats.org/officeDocument/2006/relationships/image" Target="../media/image554.jpeg"/><Relationship Id="rId114" Type="http://schemas.openxmlformats.org/officeDocument/2006/relationships/image" Target="../media/image619.jpeg"/><Relationship Id="rId119" Type="http://schemas.openxmlformats.org/officeDocument/2006/relationships/image" Target="../media/image624.jpeg"/><Relationship Id="rId44" Type="http://schemas.openxmlformats.org/officeDocument/2006/relationships/image" Target="../media/image549.jpeg"/><Relationship Id="rId60" Type="http://schemas.openxmlformats.org/officeDocument/2006/relationships/image" Target="../media/image565.jpeg"/><Relationship Id="rId65" Type="http://schemas.openxmlformats.org/officeDocument/2006/relationships/image" Target="../media/image570.jpeg"/><Relationship Id="rId81" Type="http://schemas.openxmlformats.org/officeDocument/2006/relationships/image" Target="../media/image586.jpeg"/><Relationship Id="rId86" Type="http://schemas.openxmlformats.org/officeDocument/2006/relationships/image" Target="../media/image591.jpeg"/><Relationship Id="rId130" Type="http://schemas.openxmlformats.org/officeDocument/2006/relationships/image" Target="../media/image635.png"/><Relationship Id="rId135" Type="http://schemas.openxmlformats.org/officeDocument/2006/relationships/image" Target="../media/image640.jpeg"/><Relationship Id="rId151" Type="http://schemas.openxmlformats.org/officeDocument/2006/relationships/image" Target="../media/image656.jpeg"/><Relationship Id="rId156" Type="http://schemas.openxmlformats.org/officeDocument/2006/relationships/image" Target="../media/image661.jpeg"/><Relationship Id="rId13" Type="http://schemas.openxmlformats.org/officeDocument/2006/relationships/image" Target="../media/image518.jpeg"/><Relationship Id="rId18" Type="http://schemas.openxmlformats.org/officeDocument/2006/relationships/image" Target="../media/image523.jpeg"/><Relationship Id="rId39" Type="http://schemas.openxmlformats.org/officeDocument/2006/relationships/image" Target="../media/image544.jpeg"/><Relationship Id="rId109" Type="http://schemas.openxmlformats.org/officeDocument/2006/relationships/image" Target="../media/image614.jpeg"/><Relationship Id="rId34" Type="http://schemas.openxmlformats.org/officeDocument/2006/relationships/image" Target="../media/image539.jpeg"/><Relationship Id="rId50" Type="http://schemas.openxmlformats.org/officeDocument/2006/relationships/image" Target="../media/image555.jpeg"/><Relationship Id="rId55" Type="http://schemas.openxmlformats.org/officeDocument/2006/relationships/image" Target="../media/image560.jpeg"/><Relationship Id="rId76" Type="http://schemas.openxmlformats.org/officeDocument/2006/relationships/image" Target="../media/image581.jpeg"/><Relationship Id="rId97" Type="http://schemas.openxmlformats.org/officeDocument/2006/relationships/image" Target="../media/image602.jpeg"/><Relationship Id="rId104" Type="http://schemas.openxmlformats.org/officeDocument/2006/relationships/image" Target="../media/image609.jpeg"/><Relationship Id="rId120" Type="http://schemas.openxmlformats.org/officeDocument/2006/relationships/image" Target="../media/image625.jpeg"/><Relationship Id="rId125" Type="http://schemas.openxmlformats.org/officeDocument/2006/relationships/image" Target="../media/image630.jpeg"/><Relationship Id="rId141" Type="http://schemas.openxmlformats.org/officeDocument/2006/relationships/image" Target="../media/image646.jpeg"/><Relationship Id="rId146" Type="http://schemas.openxmlformats.org/officeDocument/2006/relationships/image" Target="../media/image651.jpeg"/><Relationship Id="rId7" Type="http://schemas.openxmlformats.org/officeDocument/2006/relationships/image" Target="../media/image512.jpeg"/><Relationship Id="rId71" Type="http://schemas.openxmlformats.org/officeDocument/2006/relationships/image" Target="../media/image576.jpeg"/><Relationship Id="rId92" Type="http://schemas.openxmlformats.org/officeDocument/2006/relationships/image" Target="../media/image597.jpeg"/><Relationship Id="rId2" Type="http://schemas.microsoft.com/office/2007/relationships/hdphoto" Target="../media/hdphoto1.wdp"/><Relationship Id="rId29" Type="http://schemas.openxmlformats.org/officeDocument/2006/relationships/image" Target="../media/image534.jpeg"/><Relationship Id="rId24" Type="http://schemas.openxmlformats.org/officeDocument/2006/relationships/image" Target="../media/image529.jpeg"/><Relationship Id="rId40" Type="http://schemas.openxmlformats.org/officeDocument/2006/relationships/image" Target="../media/image545.jpeg"/><Relationship Id="rId45" Type="http://schemas.openxmlformats.org/officeDocument/2006/relationships/image" Target="../media/image550.jpeg"/><Relationship Id="rId66" Type="http://schemas.openxmlformats.org/officeDocument/2006/relationships/image" Target="../media/image571.jpeg"/><Relationship Id="rId87" Type="http://schemas.openxmlformats.org/officeDocument/2006/relationships/image" Target="../media/image592.jpeg"/><Relationship Id="rId110" Type="http://schemas.openxmlformats.org/officeDocument/2006/relationships/image" Target="../media/image615.jpeg"/><Relationship Id="rId115" Type="http://schemas.openxmlformats.org/officeDocument/2006/relationships/image" Target="../media/image620.jpeg"/><Relationship Id="rId131" Type="http://schemas.openxmlformats.org/officeDocument/2006/relationships/image" Target="../media/image636.png"/><Relationship Id="rId136" Type="http://schemas.openxmlformats.org/officeDocument/2006/relationships/image" Target="../media/image641.jpeg"/><Relationship Id="rId157" Type="http://schemas.openxmlformats.org/officeDocument/2006/relationships/image" Target="../media/image662.jpeg"/><Relationship Id="rId61" Type="http://schemas.openxmlformats.org/officeDocument/2006/relationships/image" Target="../media/image566.jpeg"/><Relationship Id="rId82" Type="http://schemas.openxmlformats.org/officeDocument/2006/relationships/image" Target="../media/image587.jpeg"/><Relationship Id="rId152" Type="http://schemas.openxmlformats.org/officeDocument/2006/relationships/image" Target="../media/image657.jpeg"/><Relationship Id="rId19" Type="http://schemas.openxmlformats.org/officeDocument/2006/relationships/image" Target="../media/image524.jpeg"/><Relationship Id="rId14" Type="http://schemas.openxmlformats.org/officeDocument/2006/relationships/image" Target="../media/image519.jpeg"/><Relationship Id="rId30" Type="http://schemas.openxmlformats.org/officeDocument/2006/relationships/image" Target="../media/image535.jpeg"/><Relationship Id="rId35" Type="http://schemas.openxmlformats.org/officeDocument/2006/relationships/image" Target="../media/image540.jpeg"/><Relationship Id="rId56" Type="http://schemas.openxmlformats.org/officeDocument/2006/relationships/image" Target="../media/image561.jpeg"/><Relationship Id="rId77" Type="http://schemas.openxmlformats.org/officeDocument/2006/relationships/image" Target="../media/image582.jpeg"/><Relationship Id="rId100" Type="http://schemas.openxmlformats.org/officeDocument/2006/relationships/image" Target="../media/image605.jpeg"/><Relationship Id="rId105" Type="http://schemas.openxmlformats.org/officeDocument/2006/relationships/image" Target="../media/image610.png"/><Relationship Id="rId126" Type="http://schemas.openxmlformats.org/officeDocument/2006/relationships/image" Target="../media/image631.jpeg"/><Relationship Id="rId147" Type="http://schemas.openxmlformats.org/officeDocument/2006/relationships/image" Target="../media/image652.jpeg"/><Relationship Id="rId8" Type="http://schemas.openxmlformats.org/officeDocument/2006/relationships/image" Target="../media/image513.jpeg"/><Relationship Id="rId51" Type="http://schemas.openxmlformats.org/officeDocument/2006/relationships/image" Target="../media/image556.jpeg"/><Relationship Id="rId72" Type="http://schemas.openxmlformats.org/officeDocument/2006/relationships/image" Target="../media/image577.jpeg"/><Relationship Id="rId93" Type="http://schemas.openxmlformats.org/officeDocument/2006/relationships/image" Target="../media/image598.jpeg"/><Relationship Id="rId98" Type="http://schemas.openxmlformats.org/officeDocument/2006/relationships/image" Target="../media/image603.jpeg"/><Relationship Id="rId121" Type="http://schemas.openxmlformats.org/officeDocument/2006/relationships/image" Target="../media/image626.jpeg"/><Relationship Id="rId142" Type="http://schemas.openxmlformats.org/officeDocument/2006/relationships/image" Target="../media/image647.jpeg"/><Relationship Id="rId3" Type="http://schemas.openxmlformats.org/officeDocument/2006/relationships/image" Target="../media/image2.png"/><Relationship Id="rId25" Type="http://schemas.openxmlformats.org/officeDocument/2006/relationships/image" Target="../media/image530.jpeg"/><Relationship Id="rId46" Type="http://schemas.openxmlformats.org/officeDocument/2006/relationships/image" Target="../media/image551.jpeg"/><Relationship Id="rId67" Type="http://schemas.openxmlformats.org/officeDocument/2006/relationships/image" Target="../media/image572.jpeg"/><Relationship Id="rId116" Type="http://schemas.openxmlformats.org/officeDocument/2006/relationships/image" Target="../media/image621.jpeg"/><Relationship Id="rId137" Type="http://schemas.openxmlformats.org/officeDocument/2006/relationships/image" Target="../media/image642.jpeg"/><Relationship Id="rId158" Type="http://schemas.openxmlformats.org/officeDocument/2006/relationships/image" Target="../media/image663.jpeg"/><Relationship Id="rId20" Type="http://schemas.openxmlformats.org/officeDocument/2006/relationships/image" Target="../media/image525.jpeg"/><Relationship Id="rId41" Type="http://schemas.openxmlformats.org/officeDocument/2006/relationships/image" Target="../media/image546.jpeg"/><Relationship Id="rId62" Type="http://schemas.openxmlformats.org/officeDocument/2006/relationships/image" Target="../media/image567.jpeg"/><Relationship Id="rId83" Type="http://schemas.openxmlformats.org/officeDocument/2006/relationships/image" Target="../media/image588.jpeg"/><Relationship Id="rId88" Type="http://schemas.openxmlformats.org/officeDocument/2006/relationships/image" Target="../media/image593.jpeg"/><Relationship Id="rId111" Type="http://schemas.openxmlformats.org/officeDocument/2006/relationships/image" Target="../media/image616.jpeg"/><Relationship Id="rId132" Type="http://schemas.openxmlformats.org/officeDocument/2006/relationships/image" Target="../media/image637.png"/><Relationship Id="rId153" Type="http://schemas.openxmlformats.org/officeDocument/2006/relationships/image" Target="../media/image658.jpeg"/><Relationship Id="rId15" Type="http://schemas.openxmlformats.org/officeDocument/2006/relationships/image" Target="../media/image520.jpeg"/><Relationship Id="rId36" Type="http://schemas.openxmlformats.org/officeDocument/2006/relationships/image" Target="../media/image541.jpeg"/><Relationship Id="rId57" Type="http://schemas.openxmlformats.org/officeDocument/2006/relationships/image" Target="../media/image562.jpeg"/><Relationship Id="rId106" Type="http://schemas.openxmlformats.org/officeDocument/2006/relationships/image" Target="../media/image611.jpeg"/><Relationship Id="rId127" Type="http://schemas.openxmlformats.org/officeDocument/2006/relationships/image" Target="../media/image632.png"/><Relationship Id="rId10" Type="http://schemas.openxmlformats.org/officeDocument/2006/relationships/image" Target="../media/image515.jpeg"/><Relationship Id="rId31" Type="http://schemas.openxmlformats.org/officeDocument/2006/relationships/image" Target="../media/image536.jpeg"/><Relationship Id="rId52" Type="http://schemas.openxmlformats.org/officeDocument/2006/relationships/image" Target="../media/image557.jpeg"/><Relationship Id="rId73" Type="http://schemas.openxmlformats.org/officeDocument/2006/relationships/image" Target="../media/image578.jpeg"/><Relationship Id="rId78" Type="http://schemas.openxmlformats.org/officeDocument/2006/relationships/image" Target="../media/image583.jpeg"/><Relationship Id="rId94" Type="http://schemas.openxmlformats.org/officeDocument/2006/relationships/image" Target="../media/image599.jpeg"/><Relationship Id="rId99" Type="http://schemas.openxmlformats.org/officeDocument/2006/relationships/image" Target="../media/image604.jpeg"/><Relationship Id="rId101" Type="http://schemas.openxmlformats.org/officeDocument/2006/relationships/image" Target="../media/image606.jpeg"/><Relationship Id="rId122" Type="http://schemas.openxmlformats.org/officeDocument/2006/relationships/image" Target="../media/image627.jpeg"/><Relationship Id="rId143" Type="http://schemas.openxmlformats.org/officeDocument/2006/relationships/image" Target="../media/image648.jpeg"/><Relationship Id="rId148" Type="http://schemas.openxmlformats.org/officeDocument/2006/relationships/image" Target="../media/image653.jpeg"/><Relationship Id="rId4" Type="http://schemas.openxmlformats.org/officeDocument/2006/relationships/image" Target="../media/image3.jpeg"/><Relationship Id="rId9" Type="http://schemas.openxmlformats.org/officeDocument/2006/relationships/image" Target="../media/image514.jpeg"/><Relationship Id="rId26" Type="http://schemas.openxmlformats.org/officeDocument/2006/relationships/image" Target="../media/image531.jpeg"/><Relationship Id="rId47" Type="http://schemas.openxmlformats.org/officeDocument/2006/relationships/image" Target="../media/image552.jpeg"/><Relationship Id="rId68" Type="http://schemas.openxmlformats.org/officeDocument/2006/relationships/image" Target="../media/image573.jpeg"/><Relationship Id="rId89" Type="http://schemas.openxmlformats.org/officeDocument/2006/relationships/image" Target="../media/image594.jpeg"/><Relationship Id="rId112" Type="http://schemas.openxmlformats.org/officeDocument/2006/relationships/image" Target="../media/image617.jpeg"/><Relationship Id="rId133" Type="http://schemas.openxmlformats.org/officeDocument/2006/relationships/image" Target="../media/image638.png"/><Relationship Id="rId154" Type="http://schemas.openxmlformats.org/officeDocument/2006/relationships/image" Target="../media/image659.jpeg"/><Relationship Id="rId16" Type="http://schemas.openxmlformats.org/officeDocument/2006/relationships/image" Target="../media/image521.jpeg"/><Relationship Id="rId37" Type="http://schemas.openxmlformats.org/officeDocument/2006/relationships/image" Target="../media/image542.jpeg"/><Relationship Id="rId58" Type="http://schemas.openxmlformats.org/officeDocument/2006/relationships/image" Target="../media/image563.jpeg"/><Relationship Id="rId79" Type="http://schemas.openxmlformats.org/officeDocument/2006/relationships/image" Target="../media/image584.jpeg"/><Relationship Id="rId102" Type="http://schemas.openxmlformats.org/officeDocument/2006/relationships/image" Target="../media/image607.jpeg"/><Relationship Id="rId123" Type="http://schemas.openxmlformats.org/officeDocument/2006/relationships/image" Target="../media/image628.jpeg"/><Relationship Id="rId144" Type="http://schemas.openxmlformats.org/officeDocument/2006/relationships/image" Target="../media/image649.jpeg"/><Relationship Id="rId90" Type="http://schemas.openxmlformats.org/officeDocument/2006/relationships/image" Target="../media/image595.jpeg"/><Relationship Id="rId27" Type="http://schemas.openxmlformats.org/officeDocument/2006/relationships/image" Target="../media/image532.jpeg"/><Relationship Id="rId48" Type="http://schemas.openxmlformats.org/officeDocument/2006/relationships/image" Target="../media/image553.jpeg"/><Relationship Id="rId69" Type="http://schemas.openxmlformats.org/officeDocument/2006/relationships/image" Target="../media/image574.jpeg"/><Relationship Id="rId113" Type="http://schemas.openxmlformats.org/officeDocument/2006/relationships/image" Target="../media/image618.jpeg"/><Relationship Id="rId134" Type="http://schemas.openxmlformats.org/officeDocument/2006/relationships/image" Target="../media/image639.pn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775.jpeg"/><Relationship Id="rId21" Type="http://schemas.openxmlformats.org/officeDocument/2006/relationships/image" Target="../media/image679.jpeg"/><Relationship Id="rId42" Type="http://schemas.openxmlformats.org/officeDocument/2006/relationships/image" Target="../media/image700.jpeg"/><Relationship Id="rId63" Type="http://schemas.openxmlformats.org/officeDocument/2006/relationships/image" Target="../media/image721.jpeg"/><Relationship Id="rId84" Type="http://schemas.openxmlformats.org/officeDocument/2006/relationships/image" Target="../media/image742.jpeg"/><Relationship Id="rId138" Type="http://schemas.openxmlformats.org/officeDocument/2006/relationships/image" Target="../media/image796.jpeg"/><Relationship Id="rId159" Type="http://schemas.openxmlformats.org/officeDocument/2006/relationships/image" Target="../media/image817.jpeg"/><Relationship Id="rId170" Type="http://schemas.openxmlformats.org/officeDocument/2006/relationships/image" Target="../media/image828.jpeg"/><Relationship Id="rId107" Type="http://schemas.openxmlformats.org/officeDocument/2006/relationships/image" Target="../media/image765.jpeg"/><Relationship Id="rId11" Type="http://schemas.openxmlformats.org/officeDocument/2006/relationships/image" Target="../media/image669.jpeg"/><Relationship Id="rId32" Type="http://schemas.openxmlformats.org/officeDocument/2006/relationships/image" Target="../media/image690.jpeg"/><Relationship Id="rId53" Type="http://schemas.openxmlformats.org/officeDocument/2006/relationships/image" Target="../media/image711.jpeg"/><Relationship Id="rId74" Type="http://schemas.openxmlformats.org/officeDocument/2006/relationships/image" Target="../media/image732.jpeg"/><Relationship Id="rId128" Type="http://schemas.openxmlformats.org/officeDocument/2006/relationships/image" Target="../media/image786.jpeg"/><Relationship Id="rId149" Type="http://schemas.openxmlformats.org/officeDocument/2006/relationships/image" Target="../media/image807.jpeg"/><Relationship Id="rId5" Type="http://schemas.openxmlformats.org/officeDocument/2006/relationships/image" Target="../media/image4.png"/><Relationship Id="rId95" Type="http://schemas.openxmlformats.org/officeDocument/2006/relationships/image" Target="../media/image753.jpeg"/><Relationship Id="rId160" Type="http://schemas.openxmlformats.org/officeDocument/2006/relationships/image" Target="../media/image818.jpeg"/><Relationship Id="rId181" Type="http://schemas.openxmlformats.org/officeDocument/2006/relationships/image" Target="../media/image510.jpeg"/><Relationship Id="rId22" Type="http://schemas.openxmlformats.org/officeDocument/2006/relationships/image" Target="../media/image680.jpeg"/><Relationship Id="rId43" Type="http://schemas.openxmlformats.org/officeDocument/2006/relationships/image" Target="../media/image701.jpeg"/><Relationship Id="rId64" Type="http://schemas.openxmlformats.org/officeDocument/2006/relationships/image" Target="../media/image722.jpg"/><Relationship Id="rId118" Type="http://schemas.openxmlformats.org/officeDocument/2006/relationships/image" Target="../media/image776.jpeg"/><Relationship Id="rId139" Type="http://schemas.openxmlformats.org/officeDocument/2006/relationships/image" Target="../media/image797.jpeg"/><Relationship Id="rId85" Type="http://schemas.openxmlformats.org/officeDocument/2006/relationships/image" Target="../media/image743.jpeg"/><Relationship Id="rId150" Type="http://schemas.openxmlformats.org/officeDocument/2006/relationships/image" Target="../media/image808.jpeg"/><Relationship Id="rId171" Type="http://schemas.openxmlformats.org/officeDocument/2006/relationships/image" Target="../media/image829.jpeg"/><Relationship Id="rId12" Type="http://schemas.openxmlformats.org/officeDocument/2006/relationships/image" Target="../media/image670.jpeg"/><Relationship Id="rId33" Type="http://schemas.openxmlformats.org/officeDocument/2006/relationships/image" Target="../media/image691.jpeg"/><Relationship Id="rId108" Type="http://schemas.openxmlformats.org/officeDocument/2006/relationships/image" Target="../media/image766.jpeg"/><Relationship Id="rId129" Type="http://schemas.openxmlformats.org/officeDocument/2006/relationships/image" Target="../media/image787.jpeg"/><Relationship Id="rId54" Type="http://schemas.openxmlformats.org/officeDocument/2006/relationships/image" Target="../media/image712.jpeg"/><Relationship Id="rId75" Type="http://schemas.openxmlformats.org/officeDocument/2006/relationships/image" Target="../media/image733.jpeg"/><Relationship Id="rId96" Type="http://schemas.openxmlformats.org/officeDocument/2006/relationships/image" Target="../media/image754.jpeg"/><Relationship Id="rId140" Type="http://schemas.openxmlformats.org/officeDocument/2006/relationships/image" Target="../media/image798.jpeg"/><Relationship Id="rId161" Type="http://schemas.openxmlformats.org/officeDocument/2006/relationships/image" Target="../media/image819.jpeg"/><Relationship Id="rId6" Type="http://schemas.openxmlformats.org/officeDocument/2006/relationships/image" Target="../media/image664.jpeg"/><Relationship Id="rId23" Type="http://schemas.openxmlformats.org/officeDocument/2006/relationships/image" Target="../media/image681.jpeg"/><Relationship Id="rId119" Type="http://schemas.openxmlformats.org/officeDocument/2006/relationships/image" Target="../media/image777.jpeg"/><Relationship Id="rId44" Type="http://schemas.openxmlformats.org/officeDocument/2006/relationships/image" Target="../media/image702.jpg"/><Relationship Id="rId60" Type="http://schemas.openxmlformats.org/officeDocument/2006/relationships/image" Target="../media/image718.jpeg"/><Relationship Id="rId65" Type="http://schemas.openxmlformats.org/officeDocument/2006/relationships/image" Target="../media/image723.jpeg"/><Relationship Id="rId81" Type="http://schemas.openxmlformats.org/officeDocument/2006/relationships/image" Target="../media/image739.jpeg"/><Relationship Id="rId86" Type="http://schemas.openxmlformats.org/officeDocument/2006/relationships/image" Target="../media/image744.jpeg"/><Relationship Id="rId130" Type="http://schemas.openxmlformats.org/officeDocument/2006/relationships/image" Target="../media/image788.jpeg"/><Relationship Id="rId135" Type="http://schemas.openxmlformats.org/officeDocument/2006/relationships/image" Target="../media/image793.jpeg"/><Relationship Id="rId151" Type="http://schemas.openxmlformats.org/officeDocument/2006/relationships/image" Target="../media/image809.jpeg"/><Relationship Id="rId156" Type="http://schemas.openxmlformats.org/officeDocument/2006/relationships/image" Target="../media/image814.jpeg"/><Relationship Id="rId177" Type="http://schemas.openxmlformats.org/officeDocument/2006/relationships/image" Target="../media/image506.jpeg"/><Relationship Id="rId172" Type="http://schemas.openxmlformats.org/officeDocument/2006/relationships/image" Target="../media/image830.jpeg"/><Relationship Id="rId13" Type="http://schemas.openxmlformats.org/officeDocument/2006/relationships/image" Target="../media/image671.jpeg"/><Relationship Id="rId18" Type="http://schemas.openxmlformats.org/officeDocument/2006/relationships/image" Target="../media/image676.jpeg"/><Relationship Id="rId39" Type="http://schemas.openxmlformats.org/officeDocument/2006/relationships/image" Target="../media/image697.jpeg"/><Relationship Id="rId109" Type="http://schemas.openxmlformats.org/officeDocument/2006/relationships/image" Target="../media/image767.jpeg"/><Relationship Id="rId34" Type="http://schemas.openxmlformats.org/officeDocument/2006/relationships/image" Target="../media/image692.jpeg"/><Relationship Id="rId50" Type="http://schemas.openxmlformats.org/officeDocument/2006/relationships/image" Target="../media/image708.jpg"/><Relationship Id="rId55" Type="http://schemas.openxmlformats.org/officeDocument/2006/relationships/image" Target="../media/image713.jpeg"/><Relationship Id="rId76" Type="http://schemas.openxmlformats.org/officeDocument/2006/relationships/image" Target="../media/image734.jpeg"/><Relationship Id="rId97" Type="http://schemas.openxmlformats.org/officeDocument/2006/relationships/image" Target="../media/image755.jpeg"/><Relationship Id="rId104" Type="http://schemas.openxmlformats.org/officeDocument/2006/relationships/image" Target="../media/image762.jpeg"/><Relationship Id="rId120" Type="http://schemas.openxmlformats.org/officeDocument/2006/relationships/image" Target="../media/image778.jpeg"/><Relationship Id="rId125" Type="http://schemas.openxmlformats.org/officeDocument/2006/relationships/image" Target="../media/image783.jpeg"/><Relationship Id="rId141" Type="http://schemas.openxmlformats.org/officeDocument/2006/relationships/image" Target="../media/image799.jpeg"/><Relationship Id="rId146" Type="http://schemas.openxmlformats.org/officeDocument/2006/relationships/image" Target="../media/image804.jpeg"/><Relationship Id="rId167" Type="http://schemas.openxmlformats.org/officeDocument/2006/relationships/image" Target="../media/image825.jpeg"/><Relationship Id="rId7" Type="http://schemas.openxmlformats.org/officeDocument/2006/relationships/image" Target="../media/image665.jpeg"/><Relationship Id="rId71" Type="http://schemas.openxmlformats.org/officeDocument/2006/relationships/image" Target="../media/image729.jpeg"/><Relationship Id="rId92" Type="http://schemas.openxmlformats.org/officeDocument/2006/relationships/image" Target="../media/image750.jpeg"/><Relationship Id="rId162" Type="http://schemas.openxmlformats.org/officeDocument/2006/relationships/image" Target="../media/image820.jpeg"/><Relationship Id="rId2" Type="http://schemas.microsoft.com/office/2007/relationships/hdphoto" Target="../media/hdphoto1.wdp"/><Relationship Id="rId29" Type="http://schemas.openxmlformats.org/officeDocument/2006/relationships/image" Target="../media/image687.jpeg"/><Relationship Id="rId24" Type="http://schemas.openxmlformats.org/officeDocument/2006/relationships/image" Target="../media/image682.jpeg"/><Relationship Id="rId40" Type="http://schemas.openxmlformats.org/officeDocument/2006/relationships/image" Target="../media/image698.jpeg"/><Relationship Id="rId45" Type="http://schemas.openxmlformats.org/officeDocument/2006/relationships/image" Target="../media/image703.jpeg"/><Relationship Id="rId66" Type="http://schemas.openxmlformats.org/officeDocument/2006/relationships/image" Target="../media/image724.jpeg"/><Relationship Id="rId87" Type="http://schemas.openxmlformats.org/officeDocument/2006/relationships/image" Target="../media/image745.jpeg"/><Relationship Id="rId110" Type="http://schemas.openxmlformats.org/officeDocument/2006/relationships/image" Target="../media/image768.jpeg"/><Relationship Id="rId115" Type="http://schemas.openxmlformats.org/officeDocument/2006/relationships/image" Target="../media/image773.jpeg"/><Relationship Id="rId131" Type="http://schemas.openxmlformats.org/officeDocument/2006/relationships/image" Target="../media/image789.jpeg"/><Relationship Id="rId136" Type="http://schemas.openxmlformats.org/officeDocument/2006/relationships/image" Target="../media/image794.jpeg"/><Relationship Id="rId157" Type="http://schemas.openxmlformats.org/officeDocument/2006/relationships/image" Target="../media/image815.jpeg"/><Relationship Id="rId178" Type="http://schemas.openxmlformats.org/officeDocument/2006/relationships/image" Target="../media/image507.jpeg"/><Relationship Id="rId61" Type="http://schemas.openxmlformats.org/officeDocument/2006/relationships/image" Target="../media/image719.jpeg"/><Relationship Id="rId82" Type="http://schemas.openxmlformats.org/officeDocument/2006/relationships/image" Target="../media/image740.jpeg"/><Relationship Id="rId152" Type="http://schemas.openxmlformats.org/officeDocument/2006/relationships/image" Target="../media/image810.jpeg"/><Relationship Id="rId173" Type="http://schemas.openxmlformats.org/officeDocument/2006/relationships/image" Target="../media/image831.jpeg"/><Relationship Id="rId19" Type="http://schemas.openxmlformats.org/officeDocument/2006/relationships/image" Target="../media/image677.jpeg"/><Relationship Id="rId14" Type="http://schemas.openxmlformats.org/officeDocument/2006/relationships/image" Target="../media/image672.jpeg"/><Relationship Id="rId30" Type="http://schemas.openxmlformats.org/officeDocument/2006/relationships/image" Target="../media/image688.jpeg"/><Relationship Id="rId35" Type="http://schemas.openxmlformats.org/officeDocument/2006/relationships/image" Target="../media/image693.jpeg"/><Relationship Id="rId56" Type="http://schemas.openxmlformats.org/officeDocument/2006/relationships/image" Target="../media/image714.jpg"/><Relationship Id="rId77" Type="http://schemas.openxmlformats.org/officeDocument/2006/relationships/image" Target="../media/image735.jpeg"/><Relationship Id="rId100" Type="http://schemas.openxmlformats.org/officeDocument/2006/relationships/image" Target="../media/image758.jpeg"/><Relationship Id="rId105" Type="http://schemas.openxmlformats.org/officeDocument/2006/relationships/image" Target="../media/image763.jpeg"/><Relationship Id="rId126" Type="http://schemas.openxmlformats.org/officeDocument/2006/relationships/image" Target="../media/image784.jpeg"/><Relationship Id="rId147" Type="http://schemas.openxmlformats.org/officeDocument/2006/relationships/image" Target="../media/image805.jpeg"/><Relationship Id="rId168" Type="http://schemas.openxmlformats.org/officeDocument/2006/relationships/image" Target="../media/image826.jpeg"/><Relationship Id="rId8" Type="http://schemas.openxmlformats.org/officeDocument/2006/relationships/image" Target="../media/image666.jpeg"/><Relationship Id="rId51" Type="http://schemas.openxmlformats.org/officeDocument/2006/relationships/image" Target="../media/image709.jpeg"/><Relationship Id="rId72" Type="http://schemas.openxmlformats.org/officeDocument/2006/relationships/image" Target="../media/image730.jpeg"/><Relationship Id="rId93" Type="http://schemas.openxmlformats.org/officeDocument/2006/relationships/image" Target="../media/image751.jpeg"/><Relationship Id="rId98" Type="http://schemas.openxmlformats.org/officeDocument/2006/relationships/image" Target="../media/image756.jpeg"/><Relationship Id="rId121" Type="http://schemas.openxmlformats.org/officeDocument/2006/relationships/image" Target="../media/image779.jpeg"/><Relationship Id="rId142" Type="http://schemas.openxmlformats.org/officeDocument/2006/relationships/image" Target="../media/image800.jpeg"/><Relationship Id="rId163" Type="http://schemas.openxmlformats.org/officeDocument/2006/relationships/image" Target="../media/image821.jpeg"/><Relationship Id="rId3" Type="http://schemas.openxmlformats.org/officeDocument/2006/relationships/image" Target="../media/image2.png"/><Relationship Id="rId25" Type="http://schemas.openxmlformats.org/officeDocument/2006/relationships/image" Target="../media/image683.jpeg"/><Relationship Id="rId46" Type="http://schemas.openxmlformats.org/officeDocument/2006/relationships/image" Target="../media/image704.jpeg"/><Relationship Id="rId67" Type="http://schemas.openxmlformats.org/officeDocument/2006/relationships/image" Target="../media/image725.jpeg"/><Relationship Id="rId116" Type="http://schemas.openxmlformats.org/officeDocument/2006/relationships/image" Target="../media/image774.jpeg"/><Relationship Id="rId137" Type="http://schemas.openxmlformats.org/officeDocument/2006/relationships/image" Target="../media/image795.jpeg"/><Relationship Id="rId158" Type="http://schemas.openxmlformats.org/officeDocument/2006/relationships/image" Target="../media/image816.jpeg"/><Relationship Id="rId20" Type="http://schemas.openxmlformats.org/officeDocument/2006/relationships/image" Target="../media/image678.jpeg"/><Relationship Id="rId41" Type="http://schemas.openxmlformats.org/officeDocument/2006/relationships/image" Target="../media/image699.jpeg"/><Relationship Id="rId62" Type="http://schemas.openxmlformats.org/officeDocument/2006/relationships/image" Target="../media/image720.jpeg"/><Relationship Id="rId83" Type="http://schemas.openxmlformats.org/officeDocument/2006/relationships/image" Target="../media/image741.jpeg"/><Relationship Id="rId88" Type="http://schemas.openxmlformats.org/officeDocument/2006/relationships/image" Target="../media/image746.jpeg"/><Relationship Id="rId111" Type="http://schemas.openxmlformats.org/officeDocument/2006/relationships/image" Target="../media/image769.jpeg"/><Relationship Id="rId132" Type="http://schemas.openxmlformats.org/officeDocument/2006/relationships/image" Target="../media/image790.jpeg"/><Relationship Id="rId153" Type="http://schemas.openxmlformats.org/officeDocument/2006/relationships/image" Target="../media/image811.jpeg"/><Relationship Id="rId174" Type="http://schemas.openxmlformats.org/officeDocument/2006/relationships/image" Target="../media/image503.jpeg"/><Relationship Id="rId179" Type="http://schemas.openxmlformats.org/officeDocument/2006/relationships/image" Target="../media/image508.jpeg"/><Relationship Id="rId15" Type="http://schemas.openxmlformats.org/officeDocument/2006/relationships/image" Target="../media/image673.jpeg"/><Relationship Id="rId36" Type="http://schemas.openxmlformats.org/officeDocument/2006/relationships/image" Target="../media/image694.jpeg"/><Relationship Id="rId57" Type="http://schemas.openxmlformats.org/officeDocument/2006/relationships/image" Target="../media/image715.jpeg"/><Relationship Id="rId106" Type="http://schemas.openxmlformats.org/officeDocument/2006/relationships/image" Target="../media/image764.jpeg"/><Relationship Id="rId127" Type="http://schemas.openxmlformats.org/officeDocument/2006/relationships/image" Target="../media/image785.jpeg"/><Relationship Id="rId10" Type="http://schemas.openxmlformats.org/officeDocument/2006/relationships/image" Target="../media/image668.jpeg"/><Relationship Id="rId31" Type="http://schemas.openxmlformats.org/officeDocument/2006/relationships/image" Target="../media/image689.jpeg"/><Relationship Id="rId52" Type="http://schemas.openxmlformats.org/officeDocument/2006/relationships/image" Target="../media/image710.jpeg"/><Relationship Id="rId73" Type="http://schemas.openxmlformats.org/officeDocument/2006/relationships/image" Target="../media/image731.jpeg"/><Relationship Id="rId78" Type="http://schemas.openxmlformats.org/officeDocument/2006/relationships/image" Target="../media/image736.jpeg"/><Relationship Id="rId94" Type="http://schemas.openxmlformats.org/officeDocument/2006/relationships/image" Target="../media/image752.jpeg"/><Relationship Id="rId99" Type="http://schemas.openxmlformats.org/officeDocument/2006/relationships/image" Target="../media/image757.jpeg"/><Relationship Id="rId101" Type="http://schemas.openxmlformats.org/officeDocument/2006/relationships/image" Target="../media/image759.jpeg"/><Relationship Id="rId122" Type="http://schemas.openxmlformats.org/officeDocument/2006/relationships/image" Target="../media/image780.jpeg"/><Relationship Id="rId143" Type="http://schemas.openxmlformats.org/officeDocument/2006/relationships/image" Target="../media/image801.jpeg"/><Relationship Id="rId148" Type="http://schemas.openxmlformats.org/officeDocument/2006/relationships/image" Target="../media/image806.jpeg"/><Relationship Id="rId164" Type="http://schemas.openxmlformats.org/officeDocument/2006/relationships/image" Target="../media/image822.jpeg"/><Relationship Id="rId169" Type="http://schemas.openxmlformats.org/officeDocument/2006/relationships/image" Target="../media/image827.jpeg"/><Relationship Id="rId4" Type="http://schemas.openxmlformats.org/officeDocument/2006/relationships/image" Target="../media/image3.jpeg"/><Relationship Id="rId9" Type="http://schemas.openxmlformats.org/officeDocument/2006/relationships/image" Target="../media/image667.jpeg"/><Relationship Id="rId180" Type="http://schemas.openxmlformats.org/officeDocument/2006/relationships/image" Target="../media/image509.jpeg"/><Relationship Id="rId26" Type="http://schemas.openxmlformats.org/officeDocument/2006/relationships/image" Target="../media/image684.jpeg"/><Relationship Id="rId47" Type="http://schemas.openxmlformats.org/officeDocument/2006/relationships/image" Target="../media/image705.jpeg"/><Relationship Id="rId68" Type="http://schemas.openxmlformats.org/officeDocument/2006/relationships/image" Target="../media/image726.jpeg"/><Relationship Id="rId89" Type="http://schemas.openxmlformats.org/officeDocument/2006/relationships/image" Target="../media/image747.jpeg"/><Relationship Id="rId112" Type="http://schemas.openxmlformats.org/officeDocument/2006/relationships/image" Target="../media/image770.jpeg"/><Relationship Id="rId133" Type="http://schemas.openxmlformats.org/officeDocument/2006/relationships/image" Target="../media/image791.jpeg"/><Relationship Id="rId154" Type="http://schemas.openxmlformats.org/officeDocument/2006/relationships/image" Target="../media/image812.jpeg"/><Relationship Id="rId175" Type="http://schemas.openxmlformats.org/officeDocument/2006/relationships/image" Target="../media/image504.jpeg"/><Relationship Id="rId16" Type="http://schemas.openxmlformats.org/officeDocument/2006/relationships/image" Target="../media/image674.jpeg"/><Relationship Id="rId37" Type="http://schemas.openxmlformats.org/officeDocument/2006/relationships/image" Target="../media/image695.jpg"/><Relationship Id="rId58" Type="http://schemas.openxmlformats.org/officeDocument/2006/relationships/image" Target="../media/image716.jpeg"/><Relationship Id="rId79" Type="http://schemas.openxmlformats.org/officeDocument/2006/relationships/image" Target="../media/image737.jpeg"/><Relationship Id="rId102" Type="http://schemas.openxmlformats.org/officeDocument/2006/relationships/image" Target="../media/image760.jpeg"/><Relationship Id="rId123" Type="http://schemas.openxmlformats.org/officeDocument/2006/relationships/image" Target="../media/image781.jpeg"/><Relationship Id="rId144" Type="http://schemas.openxmlformats.org/officeDocument/2006/relationships/image" Target="../media/image802.jpeg"/><Relationship Id="rId90" Type="http://schemas.openxmlformats.org/officeDocument/2006/relationships/image" Target="../media/image748.jpeg"/><Relationship Id="rId165" Type="http://schemas.openxmlformats.org/officeDocument/2006/relationships/image" Target="../media/image823.jpeg"/><Relationship Id="rId27" Type="http://schemas.openxmlformats.org/officeDocument/2006/relationships/image" Target="../media/image685.jpeg"/><Relationship Id="rId48" Type="http://schemas.openxmlformats.org/officeDocument/2006/relationships/image" Target="../media/image706.jpeg"/><Relationship Id="rId69" Type="http://schemas.openxmlformats.org/officeDocument/2006/relationships/image" Target="../media/image727.jpeg"/><Relationship Id="rId113" Type="http://schemas.openxmlformats.org/officeDocument/2006/relationships/image" Target="../media/image771.jpeg"/><Relationship Id="rId134" Type="http://schemas.openxmlformats.org/officeDocument/2006/relationships/image" Target="../media/image792.jpeg"/><Relationship Id="rId80" Type="http://schemas.openxmlformats.org/officeDocument/2006/relationships/image" Target="../media/image738.jpeg"/><Relationship Id="rId155" Type="http://schemas.openxmlformats.org/officeDocument/2006/relationships/image" Target="../media/image813.jpeg"/><Relationship Id="rId176" Type="http://schemas.openxmlformats.org/officeDocument/2006/relationships/image" Target="../media/image505.jpeg"/><Relationship Id="rId17" Type="http://schemas.openxmlformats.org/officeDocument/2006/relationships/image" Target="../media/image675.jpeg"/><Relationship Id="rId38" Type="http://schemas.openxmlformats.org/officeDocument/2006/relationships/image" Target="../media/image696.jpeg"/><Relationship Id="rId59" Type="http://schemas.openxmlformats.org/officeDocument/2006/relationships/image" Target="../media/image717.jpeg"/><Relationship Id="rId103" Type="http://schemas.openxmlformats.org/officeDocument/2006/relationships/image" Target="../media/image761.jpeg"/><Relationship Id="rId124" Type="http://schemas.openxmlformats.org/officeDocument/2006/relationships/image" Target="../media/image782.jpeg"/><Relationship Id="rId70" Type="http://schemas.openxmlformats.org/officeDocument/2006/relationships/image" Target="../media/image728.jpeg"/><Relationship Id="rId91" Type="http://schemas.openxmlformats.org/officeDocument/2006/relationships/image" Target="../media/image749.jpeg"/><Relationship Id="rId145" Type="http://schemas.openxmlformats.org/officeDocument/2006/relationships/image" Target="../media/image803.jpeg"/><Relationship Id="rId166" Type="http://schemas.openxmlformats.org/officeDocument/2006/relationships/image" Target="../media/image824.jpeg"/><Relationship Id="rId1" Type="http://schemas.openxmlformats.org/officeDocument/2006/relationships/image" Target="../media/image1.png"/><Relationship Id="rId28" Type="http://schemas.openxmlformats.org/officeDocument/2006/relationships/image" Target="../media/image686.jpeg"/><Relationship Id="rId49" Type="http://schemas.openxmlformats.org/officeDocument/2006/relationships/image" Target="../media/image707.jpeg"/><Relationship Id="rId114" Type="http://schemas.openxmlformats.org/officeDocument/2006/relationships/image" Target="../media/image77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34.jpeg"/><Relationship Id="rId13" Type="http://schemas.openxmlformats.org/officeDocument/2006/relationships/image" Target="../media/image839.jpeg"/><Relationship Id="rId3" Type="http://schemas.openxmlformats.org/officeDocument/2006/relationships/image" Target="../media/image2.png"/><Relationship Id="rId7" Type="http://schemas.openxmlformats.org/officeDocument/2006/relationships/image" Target="../media/image833.jpeg"/><Relationship Id="rId12" Type="http://schemas.openxmlformats.org/officeDocument/2006/relationships/image" Target="../media/image838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832.jpeg"/><Relationship Id="rId11" Type="http://schemas.openxmlformats.org/officeDocument/2006/relationships/image" Target="../media/image837.jpeg"/><Relationship Id="rId5" Type="http://schemas.openxmlformats.org/officeDocument/2006/relationships/image" Target="../media/image4.png"/><Relationship Id="rId10" Type="http://schemas.openxmlformats.org/officeDocument/2006/relationships/image" Target="../media/image836.jpeg"/><Relationship Id="rId4" Type="http://schemas.openxmlformats.org/officeDocument/2006/relationships/image" Target="../media/image3.jpeg"/><Relationship Id="rId9" Type="http://schemas.openxmlformats.org/officeDocument/2006/relationships/image" Target="../media/image835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2.jpeg"/><Relationship Id="rId3" Type="http://schemas.openxmlformats.org/officeDocument/2006/relationships/image" Target="../media/image2.png"/><Relationship Id="rId7" Type="http://schemas.openxmlformats.org/officeDocument/2006/relationships/image" Target="../media/image841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840.jpeg"/><Relationship Id="rId5" Type="http://schemas.openxmlformats.org/officeDocument/2006/relationships/image" Target="../media/image4.png"/><Relationship Id="rId4" Type="http://schemas.openxmlformats.org/officeDocument/2006/relationships/image" Target="../media/image3.jpeg"/><Relationship Id="rId9" Type="http://schemas.openxmlformats.org/officeDocument/2006/relationships/image" Target="../media/image84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15</xdr:col>
      <xdr:colOff>0</xdr:colOff>
      <xdr:row>6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A577E32-B05A-407B-91DD-0931C6C30AB1}"/>
            </a:ext>
          </a:extLst>
        </xdr:cNvPr>
        <xdr:cNvGrpSpPr/>
      </xdr:nvGrpSpPr>
      <xdr:grpSpPr>
        <a:xfrm>
          <a:off x="13014960" y="106680"/>
          <a:ext cx="0" cy="1082040"/>
          <a:chOff x="983671" y="3828111"/>
          <a:chExt cx="1025238" cy="1325779"/>
        </a:xfrm>
      </xdr:grpSpPr>
      <xdr:pic>
        <xdr:nvPicPr>
          <xdr:cNvPr id="3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F70091A9-F6D7-4473-A597-4E5D89BD897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375" b="19125" l="73948" r="94337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2" y="3828112"/>
            <a:ext cx="1025237" cy="1219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D5EBCF50-76C3-42DA-87BF-494F36BE574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3562" b="18375" l="77751" r="90534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1" y="3828111"/>
            <a:ext cx="1025237" cy="13257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23</xdr:col>
      <xdr:colOff>74024</xdr:colOff>
      <xdr:row>2</xdr:row>
      <xdr:rowOff>23857</xdr:rowOff>
    </xdr:from>
    <xdr:to>
      <xdr:col>23</xdr:col>
      <xdr:colOff>660376</xdr:colOff>
      <xdr:row>5</xdr:row>
      <xdr:rowOff>158746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F165E7-824D-47E4-9341-A31032C9A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104" y="359137"/>
          <a:ext cx="586352" cy="744489"/>
        </a:xfrm>
        <a:prstGeom prst="rect">
          <a:avLst/>
        </a:prstGeom>
      </xdr:spPr>
    </xdr:pic>
    <xdr:clientData/>
  </xdr:twoCellAnchor>
  <xdr:twoCellAnchor editAs="oneCell">
    <xdr:from>
      <xdr:col>3</xdr:col>
      <xdr:colOff>340716</xdr:colOff>
      <xdr:row>1</xdr:row>
      <xdr:rowOff>182063</xdr:rowOff>
    </xdr:from>
    <xdr:to>
      <xdr:col>3</xdr:col>
      <xdr:colOff>925762</xdr:colOff>
      <xdr:row>5</xdr:row>
      <xdr:rowOff>124913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7538168-CFA9-40D6-902E-B3713265D686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396" y="281123"/>
          <a:ext cx="585046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23</xdr:col>
      <xdr:colOff>0</xdr:colOff>
      <xdr:row>156</xdr:row>
      <xdr:rowOff>69272</xdr:rowOff>
    </xdr:from>
    <xdr:to>
      <xdr:col>28</xdr:col>
      <xdr:colOff>2287210</xdr:colOff>
      <xdr:row>156</xdr:row>
      <xdr:rowOff>1754504</xdr:rowOff>
    </xdr:to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D3F119F7-F497-4DE3-8EAB-49115E8D49E4}"/>
            </a:ext>
          </a:extLst>
        </xdr:cNvPr>
        <xdr:cNvSpPr txBox="1"/>
      </xdr:nvSpPr>
      <xdr:spPr>
        <a:xfrm>
          <a:off x="20604480" y="21283352"/>
          <a:ext cx="2287210" cy="1685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</xdr:txBody>
    </xdr:sp>
    <xdr:clientData/>
  </xdr:twoCellAnchor>
  <xdr:twoCellAnchor>
    <xdr:from>
      <xdr:col>28</xdr:col>
      <xdr:colOff>580572</xdr:colOff>
      <xdr:row>623</xdr:row>
      <xdr:rowOff>25400</xdr:rowOff>
    </xdr:from>
    <xdr:to>
      <xdr:col>28</xdr:col>
      <xdr:colOff>1660572</xdr:colOff>
      <xdr:row>623</xdr:row>
      <xdr:rowOff>1265888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id="{41A1A0F5-B042-41A9-8E60-415C71BD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856372" y="780516600"/>
          <a:ext cx="1080000" cy="1240488"/>
        </a:xfrm>
        <a:prstGeom prst="rect">
          <a:avLst/>
        </a:prstGeom>
      </xdr:spPr>
    </xdr:pic>
    <xdr:clientData/>
  </xdr:twoCellAnchor>
  <xdr:twoCellAnchor>
    <xdr:from>
      <xdr:col>28</xdr:col>
      <xdr:colOff>373743</xdr:colOff>
      <xdr:row>624</xdr:row>
      <xdr:rowOff>112486</xdr:rowOff>
    </xdr:from>
    <xdr:to>
      <xdr:col>28</xdr:col>
      <xdr:colOff>1981285</xdr:colOff>
      <xdr:row>624</xdr:row>
      <xdr:rowOff>1494972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id="{885184A9-0819-49F4-A86F-5C540EC6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649543" y="782000686"/>
          <a:ext cx="1607542" cy="1382486"/>
        </a:xfrm>
        <a:prstGeom prst="rect">
          <a:avLst/>
        </a:prstGeom>
      </xdr:spPr>
    </xdr:pic>
    <xdr:clientData/>
  </xdr:twoCellAnchor>
  <xdr:twoCellAnchor>
    <xdr:from>
      <xdr:col>28</xdr:col>
      <xdr:colOff>754743</xdr:colOff>
      <xdr:row>625</xdr:row>
      <xdr:rowOff>112487</xdr:rowOff>
    </xdr:from>
    <xdr:to>
      <xdr:col>28</xdr:col>
      <xdr:colOff>1329618</xdr:colOff>
      <xdr:row>625</xdr:row>
      <xdr:rowOff>1636487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id="{6CDCC337-8FAA-48F0-A5A3-23050AE03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030543" y="783651687"/>
          <a:ext cx="574875" cy="1524000"/>
        </a:xfrm>
        <a:prstGeom prst="rect">
          <a:avLst/>
        </a:prstGeom>
      </xdr:spPr>
    </xdr:pic>
    <xdr:clientData/>
  </xdr:twoCellAnchor>
  <xdr:twoCellAnchor>
    <xdr:from>
      <xdr:col>28</xdr:col>
      <xdr:colOff>569687</xdr:colOff>
      <xdr:row>626</xdr:row>
      <xdr:rowOff>110388</xdr:rowOff>
    </xdr:from>
    <xdr:to>
      <xdr:col>28</xdr:col>
      <xdr:colOff>1669143</xdr:colOff>
      <xdr:row>626</xdr:row>
      <xdr:rowOff>1749199</xdr:rowOff>
    </xdr:to>
    <xdr:pic>
      <xdr:nvPicPr>
        <xdr:cNvPr id="432" name="Imagen 431">
          <a:extLst>
            <a:ext uri="{FF2B5EF4-FFF2-40B4-BE49-F238E27FC236}">
              <a16:creationId xmlns:a16="http://schemas.microsoft.com/office/drawing/2014/main" id="{02F6473C-1AA1-4155-B741-A6F25A24D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845487" y="785452988"/>
          <a:ext cx="1099456" cy="1638811"/>
        </a:xfrm>
        <a:prstGeom prst="rect">
          <a:avLst/>
        </a:prstGeom>
      </xdr:spPr>
    </xdr:pic>
    <xdr:clientData/>
  </xdr:twoCellAnchor>
  <xdr:twoCellAnchor>
    <xdr:from>
      <xdr:col>28</xdr:col>
      <xdr:colOff>264885</xdr:colOff>
      <xdr:row>627</xdr:row>
      <xdr:rowOff>145143</xdr:rowOff>
    </xdr:from>
    <xdr:to>
      <xdr:col>28</xdr:col>
      <xdr:colOff>1585335</xdr:colOff>
      <xdr:row>627</xdr:row>
      <xdr:rowOff>1945143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id="{C0473EEA-75C0-4B51-8400-E5EB260B4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540685" y="787341943"/>
          <a:ext cx="1320450" cy="1800000"/>
        </a:xfrm>
        <a:prstGeom prst="rect">
          <a:avLst/>
        </a:prstGeom>
      </xdr:spPr>
    </xdr:pic>
    <xdr:clientData/>
  </xdr:twoCellAnchor>
  <xdr:twoCellAnchor>
    <xdr:from>
      <xdr:col>28</xdr:col>
      <xdr:colOff>177800</xdr:colOff>
      <xdr:row>628</xdr:row>
      <xdr:rowOff>101600</xdr:rowOff>
    </xdr:from>
    <xdr:to>
      <xdr:col>28</xdr:col>
      <xdr:colOff>1977800</xdr:colOff>
      <xdr:row>628</xdr:row>
      <xdr:rowOff>1753100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id="{E69E8891-1FAD-453D-85D3-48543BE45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453600" y="789482800"/>
          <a:ext cx="1800000" cy="1651500"/>
        </a:xfrm>
        <a:prstGeom prst="rect">
          <a:avLst/>
        </a:prstGeom>
      </xdr:spPr>
    </xdr:pic>
    <xdr:clientData/>
  </xdr:twoCellAnchor>
  <xdr:twoCellAnchor>
    <xdr:from>
      <xdr:col>28</xdr:col>
      <xdr:colOff>221342</xdr:colOff>
      <xdr:row>629</xdr:row>
      <xdr:rowOff>79829</xdr:rowOff>
    </xdr:from>
    <xdr:to>
      <xdr:col>28</xdr:col>
      <xdr:colOff>2021342</xdr:colOff>
      <xdr:row>629</xdr:row>
      <xdr:rowOff>1731329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id="{8B22E94A-EB74-4759-A24C-22854D469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497142" y="791340629"/>
          <a:ext cx="1800000" cy="1651500"/>
        </a:xfrm>
        <a:prstGeom prst="rect">
          <a:avLst/>
        </a:prstGeom>
      </xdr:spPr>
    </xdr:pic>
    <xdr:clientData/>
  </xdr:twoCellAnchor>
  <xdr:twoCellAnchor>
    <xdr:from>
      <xdr:col>28</xdr:col>
      <xdr:colOff>210457</xdr:colOff>
      <xdr:row>630</xdr:row>
      <xdr:rowOff>166914</xdr:rowOff>
    </xdr:from>
    <xdr:to>
      <xdr:col>28</xdr:col>
      <xdr:colOff>2010457</xdr:colOff>
      <xdr:row>630</xdr:row>
      <xdr:rowOff>1619289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id="{64B9ADE7-25FB-4963-92BC-2B07297BB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486257" y="793307314"/>
          <a:ext cx="1800000" cy="1452375"/>
        </a:xfrm>
        <a:prstGeom prst="rect">
          <a:avLst/>
        </a:prstGeom>
      </xdr:spPr>
    </xdr:pic>
    <xdr:clientData/>
  </xdr:twoCellAnchor>
  <xdr:twoCellAnchor>
    <xdr:from>
      <xdr:col>28</xdr:col>
      <xdr:colOff>571499</xdr:colOff>
      <xdr:row>635</xdr:row>
      <xdr:rowOff>15875</xdr:rowOff>
    </xdr:from>
    <xdr:to>
      <xdr:col>28</xdr:col>
      <xdr:colOff>2174874</xdr:colOff>
      <xdr:row>635</xdr:row>
      <xdr:rowOff>1384935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ABB736D-E8BA-4B35-9E92-D76AF746B3F6}"/>
            </a:ext>
          </a:extLst>
        </xdr:cNvPr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29" t="1075" b="16846"/>
        <a:stretch/>
      </xdr:blipFill>
      <xdr:spPr bwMode="auto">
        <a:xfrm>
          <a:off x="22326599" y="2080895"/>
          <a:ext cx="1603375" cy="13690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28</xdr:col>
      <xdr:colOff>476250</xdr:colOff>
      <xdr:row>636</xdr:row>
      <xdr:rowOff>158750</xdr:rowOff>
    </xdr:from>
    <xdr:to>
      <xdr:col>28</xdr:col>
      <xdr:colOff>2270125</xdr:colOff>
      <xdr:row>636</xdr:row>
      <xdr:rowOff>1492250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809AA45-84D2-4DC4-99AB-AE558B6849E8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1350" y="3610610"/>
          <a:ext cx="1740535" cy="1333500"/>
        </a:xfrm>
        <a:prstGeom prst="rect">
          <a:avLst/>
        </a:prstGeom>
        <a:noFill/>
      </xdr:spPr>
    </xdr:pic>
    <xdr:clientData/>
  </xdr:twoCellAnchor>
  <xdr:twoCellAnchor>
    <xdr:from>
      <xdr:col>28</xdr:col>
      <xdr:colOff>333375</xdr:colOff>
      <xdr:row>637</xdr:row>
      <xdr:rowOff>174626</xdr:rowOff>
    </xdr:from>
    <xdr:to>
      <xdr:col>28</xdr:col>
      <xdr:colOff>2349500</xdr:colOff>
      <xdr:row>637</xdr:row>
      <xdr:rowOff>1619250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9929F50-2CD3-4A4A-828D-9A18FDDF07B3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8475" y="5272406"/>
          <a:ext cx="1886585" cy="1444624"/>
        </a:xfrm>
        <a:prstGeom prst="rect">
          <a:avLst/>
        </a:prstGeom>
        <a:noFill/>
      </xdr:spPr>
    </xdr:pic>
    <xdr:clientData/>
  </xdr:twoCellAnchor>
  <xdr:twoCellAnchor>
    <xdr:from>
      <xdr:col>28</xdr:col>
      <xdr:colOff>222250</xdr:colOff>
      <xdr:row>640</xdr:row>
      <xdr:rowOff>126999</xdr:rowOff>
    </xdr:from>
    <xdr:to>
      <xdr:col>28</xdr:col>
      <xdr:colOff>2365375</xdr:colOff>
      <xdr:row>640</xdr:row>
      <xdr:rowOff>1587500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34C05F6-F54A-4BE9-B9D7-381EB97271FA}"/>
            </a:ext>
          </a:extLst>
        </xdr:cNvPr>
        <xdr:cNvPicPr/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48" t="6082" r="9752" b="26585"/>
        <a:stretch/>
      </xdr:blipFill>
      <xdr:spPr bwMode="auto">
        <a:xfrm>
          <a:off x="21977350" y="11031219"/>
          <a:ext cx="1998345" cy="14605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28</xdr:col>
      <xdr:colOff>0</xdr:colOff>
      <xdr:row>638</xdr:row>
      <xdr:rowOff>0</xdr:rowOff>
    </xdr:from>
    <xdr:to>
      <xdr:col>28</xdr:col>
      <xdr:colOff>304800</xdr:colOff>
      <xdr:row>639</xdr:row>
      <xdr:rowOff>121920</xdr:rowOff>
    </xdr:to>
    <xdr:sp macro="" textlink="">
      <xdr:nvSpPr>
        <xdr:cNvPr id="20" name="AutoShape 2" descr="blob:https://web.whatsapp.com/ece4e550-895b-4627-b210-4ad0d028743d">
          <a:extLst>
            <a:ext uri="{FF2B5EF4-FFF2-40B4-BE49-F238E27FC236}">
              <a16:creationId xmlns:a16="http://schemas.microsoft.com/office/drawing/2014/main" id="{29772B6A-7188-4429-966F-F1C802AAF2BD}"/>
            </a:ext>
          </a:extLst>
        </xdr:cNvPr>
        <xdr:cNvSpPr>
          <a:spLocks noChangeAspect="1" noChangeArrowheads="1"/>
        </xdr:cNvSpPr>
      </xdr:nvSpPr>
      <xdr:spPr bwMode="auto">
        <a:xfrm>
          <a:off x="21755100" y="6888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190500</xdr:colOff>
      <xdr:row>638</xdr:row>
      <xdr:rowOff>269875</xdr:rowOff>
    </xdr:from>
    <xdr:to>
      <xdr:col>28</xdr:col>
      <xdr:colOff>2333625</xdr:colOff>
      <xdr:row>638</xdr:row>
      <xdr:rowOff>1682750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F185B13-3D41-40B4-8FCA-21AF69DE0DA3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0" y="7158355"/>
          <a:ext cx="2028825" cy="1412875"/>
        </a:xfrm>
        <a:prstGeom prst="rect">
          <a:avLst/>
        </a:prstGeom>
        <a:noFill/>
      </xdr:spPr>
    </xdr:pic>
    <xdr:clientData/>
  </xdr:twoCellAnchor>
  <xdr:twoCellAnchor>
    <xdr:from>
      <xdr:col>28</xdr:col>
      <xdr:colOff>285750</xdr:colOff>
      <xdr:row>639</xdr:row>
      <xdr:rowOff>269875</xdr:rowOff>
    </xdr:from>
    <xdr:to>
      <xdr:col>28</xdr:col>
      <xdr:colOff>2286000</xdr:colOff>
      <xdr:row>639</xdr:row>
      <xdr:rowOff>2000250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C37FAD5-4B3B-4F35-8FD6-70A6B9D991CA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40850" y="9002395"/>
          <a:ext cx="1931670" cy="1730375"/>
        </a:xfrm>
        <a:prstGeom prst="rect">
          <a:avLst/>
        </a:prstGeom>
        <a:noFill/>
      </xdr:spPr>
    </xdr:pic>
    <xdr:clientData/>
  </xdr:twoCellAnchor>
  <xdr:twoCellAnchor>
    <xdr:from>
      <xdr:col>28</xdr:col>
      <xdr:colOff>408983</xdr:colOff>
      <xdr:row>646</xdr:row>
      <xdr:rowOff>65689</xdr:rowOff>
    </xdr:from>
    <xdr:to>
      <xdr:col>28</xdr:col>
      <xdr:colOff>2063749</xdr:colOff>
      <xdr:row>646</xdr:row>
      <xdr:rowOff>1319267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F8E5C72-4694-4D58-95A4-0E3C79C2E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316483" y="2130709"/>
          <a:ext cx="1654766" cy="1253578"/>
        </a:xfrm>
        <a:prstGeom prst="rect">
          <a:avLst/>
        </a:prstGeom>
      </xdr:spPr>
    </xdr:pic>
    <xdr:clientData/>
  </xdr:twoCellAnchor>
  <xdr:twoCellAnchor>
    <xdr:from>
      <xdr:col>28</xdr:col>
      <xdr:colOff>457484</xdr:colOff>
      <xdr:row>647</xdr:row>
      <xdr:rowOff>147801</xdr:rowOff>
    </xdr:from>
    <xdr:to>
      <xdr:col>28</xdr:col>
      <xdr:colOff>2087184</xdr:colOff>
      <xdr:row>647</xdr:row>
      <xdr:rowOff>1538231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2639503-F538-4B4C-8BA4-8B274AAFF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364984" y="3599661"/>
          <a:ext cx="1629700" cy="1390430"/>
        </a:xfrm>
        <a:prstGeom prst="rect">
          <a:avLst/>
        </a:prstGeom>
      </xdr:spPr>
    </xdr:pic>
    <xdr:clientData/>
  </xdr:twoCellAnchor>
  <xdr:twoCellAnchor>
    <xdr:from>
      <xdr:col>28</xdr:col>
      <xdr:colOff>426720</xdr:colOff>
      <xdr:row>648</xdr:row>
      <xdr:rowOff>132082</xdr:rowOff>
    </xdr:from>
    <xdr:to>
      <xdr:col>28</xdr:col>
      <xdr:colOff>1960034</xdr:colOff>
      <xdr:row>648</xdr:row>
      <xdr:rowOff>1661160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37BA67C-08C9-478C-B39D-463D4D8EF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2768560" y="810793402"/>
          <a:ext cx="1533314" cy="1529078"/>
        </a:xfrm>
        <a:prstGeom prst="rect">
          <a:avLst/>
        </a:prstGeom>
      </xdr:spPr>
    </xdr:pic>
    <xdr:clientData/>
  </xdr:twoCellAnchor>
  <xdr:twoCellAnchor>
    <xdr:from>
      <xdr:col>28</xdr:col>
      <xdr:colOff>359409</xdr:colOff>
      <xdr:row>649</xdr:row>
      <xdr:rowOff>231140</xdr:rowOff>
    </xdr:from>
    <xdr:to>
      <xdr:col>28</xdr:col>
      <xdr:colOff>1844040</xdr:colOff>
      <xdr:row>649</xdr:row>
      <xdr:rowOff>1630680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C43FA59-9339-476A-B918-D34A24144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1249" y="812690780"/>
          <a:ext cx="1484631" cy="1399540"/>
        </a:xfrm>
        <a:prstGeom prst="rect">
          <a:avLst/>
        </a:prstGeom>
      </xdr:spPr>
    </xdr:pic>
    <xdr:clientData/>
  </xdr:twoCellAnchor>
  <xdr:twoCellAnchor>
    <xdr:from>
      <xdr:col>28</xdr:col>
      <xdr:colOff>229869</xdr:colOff>
      <xdr:row>650</xdr:row>
      <xdr:rowOff>217170</xdr:rowOff>
    </xdr:from>
    <xdr:to>
      <xdr:col>28</xdr:col>
      <xdr:colOff>1920240</xdr:colOff>
      <xdr:row>650</xdr:row>
      <xdr:rowOff>2026920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0AA7EFC-BF2A-44EE-9A21-3E17EFB9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1709" y="814520850"/>
          <a:ext cx="1690371" cy="1809750"/>
        </a:xfrm>
        <a:prstGeom prst="rect">
          <a:avLst/>
        </a:prstGeom>
      </xdr:spPr>
    </xdr:pic>
    <xdr:clientData/>
  </xdr:twoCellAnchor>
  <xdr:twoCellAnchor>
    <xdr:from>
      <xdr:col>28</xdr:col>
      <xdr:colOff>352427</xdr:colOff>
      <xdr:row>657</xdr:row>
      <xdr:rowOff>38101</xdr:rowOff>
    </xdr:from>
    <xdr:to>
      <xdr:col>28</xdr:col>
      <xdr:colOff>2057401</xdr:colOff>
      <xdr:row>657</xdr:row>
      <xdr:rowOff>1316831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3861FD-CC5A-41BC-97FE-33999DF5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45627" y="2103121"/>
          <a:ext cx="1704974" cy="1278730"/>
        </a:xfrm>
        <a:prstGeom prst="rect">
          <a:avLst/>
        </a:prstGeom>
      </xdr:spPr>
    </xdr:pic>
    <xdr:clientData/>
  </xdr:twoCellAnchor>
  <xdr:twoCellAnchor>
    <xdr:from>
      <xdr:col>28</xdr:col>
      <xdr:colOff>457200</xdr:colOff>
      <xdr:row>658</xdr:row>
      <xdr:rowOff>88901</xdr:rowOff>
    </xdr:from>
    <xdr:to>
      <xdr:col>28</xdr:col>
      <xdr:colOff>2197099</xdr:colOff>
      <xdr:row>658</xdr:row>
      <xdr:rowOff>1549401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8316D0C-1532-46CE-A216-9CD714AF5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50400" y="3540761"/>
          <a:ext cx="1739899" cy="1460500"/>
        </a:xfrm>
        <a:prstGeom prst="rect">
          <a:avLst/>
        </a:prstGeom>
      </xdr:spPr>
    </xdr:pic>
    <xdr:clientData/>
  </xdr:twoCellAnchor>
  <xdr:twoCellAnchor>
    <xdr:from>
      <xdr:col>28</xdr:col>
      <xdr:colOff>200026</xdr:colOff>
      <xdr:row>659</xdr:row>
      <xdr:rowOff>180975</xdr:rowOff>
    </xdr:from>
    <xdr:to>
      <xdr:col>28</xdr:col>
      <xdr:colOff>2293620</xdr:colOff>
      <xdr:row>659</xdr:row>
      <xdr:rowOff>1751170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3276EC9-F208-4E53-80CA-37CE494CA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3226" y="5278755"/>
          <a:ext cx="2093594" cy="1570195"/>
        </a:xfrm>
        <a:prstGeom prst="rect">
          <a:avLst/>
        </a:prstGeom>
      </xdr:spPr>
    </xdr:pic>
    <xdr:clientData/>
  </xdr:twoCellAnchor>
  <xdr:twoCellAnchor>
    <xdr:from>
      <xdr:col>28</xdr:col>
      <xdr:colOff>234950</xdr:colOff>
      <xdr:row>662</xdr:row>
      <xdr:rowOff>79375</xdr:rowOff>
    </xdr:from>
    <xdr:to>
      <xdr:col>28</xdr:col>
      <xdr:colOff>2184400</xdr:colOff>
      <xdr:row>662</xdr:row>
      <xdr:rowOff>1868168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E0FB2A6D-E062-438F-A8DC-92CDA657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28150" y="10922635"/>
          <a:ext cx="1949450" cy="1788793"/>
        </a:xfrm>
        <a:prstGeom prst="rect">
          <a:avLst/>
        </a:prstGeom>
      </xdr:spPr>
    </xdr:pic>
    <xdr:clientData/>
  </xdr:twoCellAnchor>
  <xdr:twoCellAnchor>
    <xdr:from>
      <xdr:col>28</xdr:col>
      <xdr:colOff>355600</xdr:colOff>
      <xdr:row>663</xdr:row>
      <xdr:rowOff>139701</xdr:rowOff>
    </xdr:from>
    <xdr:to>
      <xdr:col>28</xdr:col>
      <xdr:colOff>2159000</xdr:colOff>
      <xdr:row>663</xdr:row>
      <xdr:rowOff>1750694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15A27C3-8DE9-45A9-8DC5-198B3196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48800" y="12910821"/>
          <a:ext cx="1803400" cy="1610993"/>
        </a:xfrm>
        <a:prstGeom prst="rect">
          <a:avLst/>
        </a:prstGeom>
      </xdr:spPr>
    </xdr:pic>
    <xdr:clientData/>
  </xdr:twoCellAnchor>
  <xdr:twoCellAnchor>
    <xdr:from>
      <xdr:col>28</xdr:col>
      <xdr:colOff>408142</xdr:colOff>
      <xdr:row>664</xdr:row>
      <xdr:rowOff>133350</xdr:rowOff>
    </xdr:from>
    <xdr:to>
      <xdr:col>28</xdr:col>
      <xdr:colOff>2197099</xdr:colOff>
      <xdr:row>664</xdr:row>
      <xdr:rowOff>1837057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20A7D95-77E9-48F0-884B-F2D927DA7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201342" y="14832330"/>
          <a:ext cx="1788957" cy="1703707"/>
        </a:xfrm>
        <a:prstGeom prst="rect">
          <a:avLst/>
        </a:prstGeom>
      </xdr:spPr>
    </xdr:pic>
    <xdr:clientData/>
  </xdr:twoCellAnchor>
  <xdr:twoCellAnchor>
    <xdr:from>
      <xdr:col>28</xdr:col>
      <xdr:colOff>225428</xdr:colOff>
      <xdr:row>666</xdr:row>
      <xdr:rowOff>180975</xdr:rowOff>
    </xdr:from>
    <xdr:to>
      <xdr:col>28</xdr:col>
      <xdr:colOff>2369820</xdr:colOff>
      <xdr:row>666</xdr:row>
      <xdr:rowOff>1789269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DF115F61-0A71-4B19-8055-6FD17954E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8628" y="18735675"/>
          <a:ext cx="2144392" cy="1608294"/>
        </a:xfrm>
        <a:prstGeom prst="rect">
          <a:avLst/>
        </a:prstGeom>
      </xdr:spPr>
    </xdr:pic>
    <xdr:clientData/>
  </xdr:twoCellAnchor>
  <xdr:twoCellAnchor>
    <xdr:from>
      <xdr:col>28</xdr:col>
      <xdr:colOff>250825</xdr:colOff>
      <xdr:row>667</xdr:row>
      <xdr:rowOff>228599</xdr:rowOff>
    </xdr:from>
    <xdr:to>
      <xdr:col>28</xdr:col>
      <xdr:colOff>2260600</xdr:colOff>
      <xdr:row>667</xdr:row>
      <xdr:rowOff>1735930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4025BFDC-16C2-4367-9157-E244BDC8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44025" y="20711159"/>
          <a:ext cx="2009775" cy="1507331"/>
        </a:xfrm>
        <a:prstGeom prst="rect">
          <a:avLst/>
        </a:prstGeom>
      </xdr:spPr>
    </xdr:pic>
    <xdr:clientData/>
  </xdr:twoCellAnchor>
  <xdr:twoCellAnchor>
    <xdr:from>
      <xdr:col>28</xdr:col>
      <xdr:colOff>217168</xdr:colOff>
      <xdr:row>668</xdr:row>
      <xdr:rowOff>260350</xdr:rowOff>
    </xdr:from>
    <xdr:to>
      <xdr:col>28</xdr:col>
      <xdr:colOff>2260599</xdr:colOff>
      <xdr:row>668</xdr:row>
      <xdr:rowOff>1798032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6A9EBE6C-7CB0-4BE0-A19E-0DC2079BA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010368" y="22670770"/>
          <a:ext cx="2043431" cy="1537682"/>
        </a:xfrm>
        <a:prstGeom prst="rect">
          <a:avLst/>
        </a:prstGeom>
      </xdr:spPr>
    </xdr:pic>
    <xdr:clientData/>
  </xdr:twoCellAnchor>
  <xdr:twoCellAnchor>
    <xdr:from>
      <xdr:col>28</xdr:col>
      <xdr:colOff>307975</xdr:colOff>
      <xdr:row>661</xdr:row>
      <xdr:rowOff>177004</xdr:rowOff>
    </xdr:from>
    <xdr:to>
      <xdr:col>28</xdr:col>
      <xdr:colOff>2413000</xdr:colOff>
      <xdr:row>661</xdr:row>
      <xdr:rowOff>1840069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9C759E11-7F48-40A5-BBA7-566A9086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01175" y="9092404"/>
          <a:ext cx="2105025" cy="1663065"/>
        </a:xfrm>
        <a:prstGeom prst="rect">
          <a:avLst/>
        </a:prstGeom>
      </xdr:spPr>
    </xdr:pic>
    <xdr:clientData/>
  </xdr:twoCellAnchor>
  <xdr:twoCellAnchor>
    <xdr:from>
      <xdr:col>28</xdr:col>
      <xdr:colOff>222402</xdr:colOff>
      <xdr:row>660</xdr:row>
      <xdr:rowOff>228600</xdr:rowOff>
    </xdr:from>
    <xdr:to>
      <xdr:col>28</xdr:col>
      <xdr:colOff>2058443</xdr:colOff>
      <xdr:row>660</xdr:row>
      <xdr:rowOff>1651000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2AF81F6-B479-4BA6-BB4B-B2D2ED19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6200000">
          <a:off x="22705023" y="822702379"/>
          <a:ext cx="1422400" cy="1836041"/>
        </a:xfrm>
        <a:prstGeom prst="rect">
          <a:avLst/>
        </a:prstGeom>
      </xdr:spPr>
    </xdr:pic>
    <xdr:clientData/>
  </xdr:twoCellAnchor>
  <xdr:twoCellAnchor>
    <xdr:from>
      <xdr:col>28</xdr:col>
      <xdr:colOff>209550</xdr:colOff>
      <xdr:row>665</xdr:row>
      <xdr:rowOff>276819</xdr:rowOff>
    </xdr:from>
    <xdr:to>
      <xdr:col>28</xdr:col>
      <xdr:colOff>2407920</xdr:colOff>
      <xdr:row>665</xdr:row>
      <xdr:rowOff>1513402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DE89A1F-423E-4DD1-A0BC-E6E975136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02750" y="16903659"/>
          <a:ext cx="2198370" cy="1236583"/>
        </a:xfrm>
        <a:prstGeom prst="rect">
          <a:avLst/>
        </a:prstGeom>
      </xdr:spPr>
    </xdr:pic>
    <xdr:clientData/>
  </xdr:twoCellAnchor>
  <xdr:twoCellAnchor>
    <xdr:from>
      <xdr:col>28</xdr:col>
      <xdr:colOff>328083</xdr:colOff>
      <xdr:row>676</xdr:row>
      <xdr:rowOff>60855</xdr:rowOff>
    </xdr:from>
    <xdr:to>
      <xdr:col>28</xdr:col>
      <xdr:colOff>2501898</xdr:colOff>
      <xdr:row>676</xdr:row>
      <xdr:rowOff>1691216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686A7275-F491-4508-AFD4-42F4523B9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73883" y="2125875"/>
          <a:ext cx="2173815" cy="1630361"/>
        </a:xfrm>
        <a:prstGeom prst="rect">
          <a:avLst/>
        </a:prstGeom>
      </xdr:spPr>
    </xdr:pic>
    <xdr:clientData/>
  </xdr:twoCellAnchor>
  <xdr:twoCellAnchor>
    <xdr:from>
      <xdr:col>28</xdr:col>
      <xdr:colOff>759354</xdr:colOff>
      <xdr:row>677</xdr:row>
      <xdr:rowOff>52918</xdr:rowOff>
    </xdr:from>
    <xdr:to>
      <xdr:col>28</xdr:col>
      <xdr:colOff>1926166</xdr:colOff>
      <xdr:row>677</xdr:row>
      <xdr:rowOff>1608668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527A46EA-1C3D-4D7F-AB93-D38638F40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05154" y="3893398"/>
          <a:ext cx="1166812" cy="1555750"/>
        </a:xfrm>
        <a:prstGeom prst="rect">
          <a:avLst/>
        </a:prstGeom>
      </xdr:spPr>
    </xdr:pic>
    <xdr:clientData/>
  </xdr:twoCellAnchor>
  <xdr:twoCellAnchor>
    <xdr:from>
      <xdr:col>28</xdr:col>
      <xdr:colOff>433916</xdr:colOff>
      <xdr:row>678</xdr:row>
      <xdr:rowOff>84666</xdr:rowOff>
    </xdr:from>
    <xdr:to>
      <xdr:col>28</xdr:col>
      <xdr:colOff>2571749</xdr:colOff>
      <xdr:row>678</xdr:row>
      <xdr:rowOff>1688041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5CB2A7F1-C11A-4979-84D2-6FF6546E4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79716" y="5571066"/>
          <a:ext cx="2137833" cy="1603375"/>
        </a:xfrm>
        <a:prstGeom prst="rect">
          <a:avLst/>
        </a:prstGeom>
      </xdr:spPr>
    </xdr:pic>
    <xdr:clientData/>
  </xdr:twoCellAnchor>
  <xdr:twoCellAnchor>
    <xdr:from>
      <xdr:col>28</xdr:col>
      <xdr:colOff>433917</xdr:colOff>
      <xdr:row>679</xdr:row>
      <xdr:rowOff>74084</xdr:rowOff>
    </xdr:from>
    <xdr:to>
      <xdr:col>28</xdr:col>
      <xdr:colOff>2709332</xdr:colOff>
      <xdr:row>679</xdr:row>
      <xdr:rowOff>1780645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6FCC2F5-000C-4250-97B3-4AC1B5092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79717" y="7351184"/>
          <a:ext cx="2275415" cy="1706561"/>
        </a:xfrm>
        <a:prstGeom prst="rect">
          <a:avLst/>
        </a:prstGeom>
      </xdr:spPr>
    </xdr:pic>
    <xdr:clientData/>
  </xdr:twoCellAnchor>
  <xdr:twoCellAnchor>
    <xdr:from>
      <xdr:col>28</xdr:col>
      <xdr:colOff>777875</xdr:colOff>
      <xdr:row>680</xdr:row>
      <xdr:rowOff>105832</xdr:rowOff>
    </xdr:from>
    <xdr:to>
      <xdr:col>28</xdr:col>
      <xdr:colOff>2243666</xdr:colOff>
      <xdr:row>680</xdr:row>
      <xdr:rowOff>2060219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662A4C-1BFE-4F7B-A8A3-254EE161E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23675" y="9226972"/>
          <a:ext cx="1465791" cy="1954387"/>
        </a:xfrm>
        <a:prstGeom prst="rect">
          <a:avLst/>
        </a:prstGeom>
      </xdr:spPr>
    </xdr:pic>
    <xdr:clientData/>
  </xdr:twoCellAnchor>
  <xdr:twoCellAnchor>
    <xdr:from>
      <xdr:col>28</xdr:col>
      <xdr:colOff>984251</xdr:colOff>
      <xdr:row>681</xdr:row>
      <xdr:rowOff>63501</xdr:rowOff>
    </xdr:from>
    <xdr:to>
      <xdr:col>28</xdr:col>
      <xdr:colOff>2309816</xdr:colOff>
      <xdr:row>681</xdr:row>
      <xdr:rowOff>1830921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C7377FA-0579-430A-9367-F13D3628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30051" y="11356341"/>
          <a:ext cx="1325565" cy="1767420"/>
        </a:xfrm>
        <a:prstGeom prst="rect">
          <a:avLst/>
        </a:prstGeom>
      </xdr:spPr>
    </xdr:pic>
    <xdr:clientData/>
  </xdr:twoCellAnchor>
  <xdr:twoCellAnchor>
    <xdr:from>
      <xdr:col>28</xdr:col>
      <xdr:colOff>508000</xdr:colOff>
      <xdr:row>682</xdr:row>
      <xdr:rowOff>52917</xdr:rowOff>
    </xdr:from>
    <xdr:to>
      <xdr:col>28</xdr:col>
      <xdr:colOff>2592918</xdr:colOff>
      <xdr:row>682</xdr:row>
      <xdr:rowOff>1796826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14159DB-0997-408E-B13C-D8E3F8B3D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053800" y="13235517"/>
          <a:ext cx="2084918" cy="1743909"/>
        </a:xfrm>
        <a:prstGeom prst="rect">
          <a:avLst/>
        </a:prstGeom>
      </xdr:spPr>
    </xdr:pic>
    <xdr:clientData/>
  </xdr:twoCellAnchor>
  <xdr:twoCellAnchor>
    <xdr:from>
      <xdr:col>28</xdr:col>
      <xdr:colOff>391583</xdr:colOff>
      <xdr:row>683</xdr:row>
      <xdr:rowOff>179916</xdr:rowOff>
    </xdr:from>
    <xdr:to>
      <xdr:col>28</xdr:col>
      <xdr:colOff>2999312</xdr:colOff>
      <xdr:row>683</xdr:row>
      <xdr:rowOff>1576915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5B3662D2-81BD-4ACB-8BB0-AB475CB73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37383" y="15252276"/>
          <a:ext cx="2562009" cy="1396999"/>
        </a:xfrm>
        <a:prstGeom prst="rect">
          <a:avLst/>
        </a:prstGeom>
      </xdr:spPr>
    </xdr:pic>
    <xdr:clientData/>
  </xdr:twoCellAnchor>
  <xdr:twoCellAnchor>
    <xdr:from>
      <xdr:col>28</xdr:col>
      <xdr:colOff>603250</xdr:colOff>
      <xdr:row>684</xdr:row>
      <xdr:rowOff>95250</xdr:rowOff>
    </xdr:from>
    <xdr:to>
      <xdr:col>28</xdr:col>
      <xdr:colOff>2709333</xdr:colOff>
      <xdr:row>684</xdr:row>
      <xdr:rowOff>1893856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6F903E9-5B6E-42A5-9DD2-7FF2D2E9D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149050" y="17095470"/>
          <a:ext cx="2106083" cy="1798606"/>
        </a:xfrm>
        <a:prstGeom prst="rect">
          <a:avLst/>
        </a:prstGeom>
      </xdr:spPr>
    </xdr:pic>
    <xdr:clientData/>
  </xdr:twoCellAnchor>
  <xdr:twoCellAnchor>
    <xdr:from>
      <xdr:col>28</xdr:col>
      <xdr:colOff>172894</xdr:colOff>
      <xdr:row>692</xdr:row>
      <xdr:rowOff>42810</xdr:rowOff>
    </xdr:from>
    <xdr:to>
      <xdr:col>28</xdr:col>
      <xdr:colOff>1476910</xdr:colOff>
      <xdr:row>692</xdr:row>
      <xdr:rowOff>1327857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4C062F15-29B4-4834-A825-F27A4A5D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5694" y="2107830"/>
          <a:ext cx="1304016" cy="1285047"/>
        </a:xfrm>
        <a:prstGeom prst="rect">
          <a:avLst/>
        </a:prstGeom>
      </xdr:spPr>
    </xdr:pic>
    <xdr:clientData/>
  </xdr:twoCellAnchor>
  <xdr:twoCellAnchor>
    <xdr:from>
      <xdr:col>28</xdr:col>
      <xdr:colOff>270125</xdr:colOff>
      <xdr:row>693</xdr:row>
      <xdr:rowOff>48803</xdr:rowOff>
    </xdr:from>
    <xdr:to>
      <xdr:col>28</xdr:col>
      <xdr:colOff>1498600</xdr:colOff>
      <xdr:row>693</xdr:row>
      <xdr:rowOff>1493606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41205315-46BD-4899-9EE8-FF80656A4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72925" y="3500663"/>
          <a:ext cx="1228475" cy="1444803"/>
        </a:xfrm>
        <a:prstGeom prst="rect">
          <a:avLst/>
        </a:prstGeom>
      </xdr:spPr>
    </xdr:pic>
    <xdr:clientData/>
  </xdr:twoCellAnchor>
  <xdr:twoCellAnchor>
    <xdr:from>
      <xdr:col>28</xdr:col>
      <xdr:colOff>302847</xdr:colOff>
      <xdr:row>694</xdr:row>
      <xdr:rowOff>74915</xdr:rowOff>
    </xdr:from>
    <xdr:to>
      <xdr:col>28</xdr:col>
      <xdr:colOff>1519720</xdr:colOff>
      <xdr:row>694</xdr:row>
      <xdr:rowOff>1692022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7BE038C6-22A6-480D-A7D0-9D0356F95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5647" y="5172695"/>
          <a:ext cx="1216873" cy="1617107"/>
        </a:xfrm>
        <a:prstGeom prst="rect">
          <a:avLst/>
        </a:prstGeom>
      </xdr:spPr>
    </xdr:pic>
    <xdr:clientData/>
  </xdr:twoCellAnchor>
  <xdr:twoCellAnchor>
    <xdr:from>
      <xdr:col>28</xdr:col>
      <xdr:colOff>165099</xdr:colOff>
      <xdr:row>696</xdr:row>
      <xdr:rowOff>552665</xdr:rowOff>
    </xdr:from>
    <xdr:to>
      <xdr:col>28</xdr:col>
      <xdr:colOff>1595348</xdr:colOff>
      <xdr:row>696</xdr:row>
      <xdr:rowOff>1697805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D6441D57-0293-48CF-A487-405ECD9F05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67899" y="9285185"/>
          <a:ext cx="1430249" cy="1145140"/>
        </a:xfrm>
        <a:prstGeom prst="rect">
          <a:avLst/>
        </a:prstGeom>
      </xdr:spPr>
    </xdr:pic>
    <xdr:clientData/>
  </xdr:twoCellAnchor>
  <xdr:twoCellAnchor>
    <xdr:from>
      <xdr:col>28</xdr:col>
      <xdr:colOff>191806</xdr:colOff>
      <xdr:row>697</xdr:row>
      <xdr:rowOff>64214</xdr:rowOff>
    </xdr:from>
    <xdr:to>
      <xdr:col>28</xdr:col>
      <xdr:colOff>1526922</xdr:colOff>
      <xdr:row>697</xdr:row>
      <xdr:rowOff>1755170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D18B04F7-D2D9-4D48-973C-8199ECED2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94606" y="10968434"/>
          <a:ext cx="1335116" cy="1690956"/>
        </a:xfrm>
        <a:prstGeom prst="rect">
          <a:avLst/>
        </a:prstGeom>
      </xdr:spPr>
    </xdr:pic>
    <xdr:clientData/>
  </xdr:twoCellAnchor>
  <xdr:twoCellAnchor>
    <xdr:from>
      <xdr:col>28</xdr:col>
      <xdr:colOff>229895</xdr:colOff>
      <xdr:row>695</xdr:row>
      <xdr:rowOff>101310</xdr:rowOff>
    </xdr:from>
    <xdr:to>
      <xdr:col>28</xdr:col>
      <xdr:colOff>1488280</xdr:colOff>
      <xdr:row>695</xdr:row>
      <xdr:rowOff>1773583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73C90107-6A22-4407-AF07-4BDB8B813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2425751" y="7196734"/>
          <a:ext cx="1672273" cy="1258385"/>
        </a:xfrm>
        <a:prstGeom prst="rect">
          <a:avLst/>
        </a:prstGeom>
      </xdr:spPr>
    </xdr:pic>
    <xdr:clientData/>
  </xdr:twoCellAnchor>
  <xdr:twoCellAnchor>
    <xdr:from>
      <xdr:col>28</xdr:col>
      <xdr:colOff>46462</xdr:colOff>
      <xdr:row>697</xdr:row>
      <xdr:rowOff>1202531</xdr:rowOff>
    </xdr:from>
    <xdr:to>
      <xdr:col>29</xdr:col>
      <xdr:colOff>0</xdr:colOff>
      <xdr:row>698</xdr:row>
      <xdr:rowOff>1524001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77439269-8E37-4EBB-96C9-F58F6B4491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57604" r="-1135"/>
        <a:stretch>
          <a:fillRect/>
        </a:stretch>
      </xdr:blipFill>
      <xdr:spPr>
        <a:xfrm>
          <a:off x="22449262" y="12106751"/>
          <a:ext cx="1630834" cy="2211230"/>
        </a:xfrm>
        <a:prstGeom prst="rect">
          <a:avLst/>
        </a:prstGeom>
      </xdr:spPr>
    </xdr:pic>
    <xdr:clientData/>
  </xdr:twoCellAnchor>
  <xdr:twoCellAnchor>
    <xdr:from>
      <xdr:col>28</xdr:col>
      <xdr:colOff>0</xdr:colOff>
      <xdr:row>706</xdr:row>
      <xdr:rowOff>0</xdr:rowOff>
    </xdr:from>
    <xdr:to>
      <xdr:col>28</xdr:col>
      <xdr:colOff>304800</xdr:colOff>
      <xdr:row>707</xdr:row>
      <xdr:rowOff>121920</xdr:rowOff>
    </xdr:to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50710C3F-278C-44E7-9508-F8C409F04BFE}"/>
            </a:ext>
          </a:extLst>
        </xdr:cNvPr>
        <xdr:cNvSpPr>
          <a:spLocks noChangeAspect="1" noChangeArrowheads="1"/>
        </xdr:cNvSpPr>
      </xdr:nvSpPr>
      <xdr:spPr bwMode="auto">
        <a:xfrm>
          <a:off x="19933920" y="2065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163286</xdr:colOff>
      <xdr:row>706</xdr:row>
      <xdr:rowOff>119743</xdr:rowOff>
    </xdr:from>
    <xdr:to>
      <xdr:col>28</xdr:col>
      <xdr:colOff>2090058</xdr:colOff>
      <xdr:row>706</xdr:row>
      <xdr:rowOff>1240971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E42B4CF6-92C2-4845-977C-035C2E9B6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97206" y="2184763"/>
          <a:ext cx="1926772" cy="1121228"/>
        </a:xfrm>
        <a:prstGeom prst="rect">
          <a:avLst/>
        </a:prstGeom>
      </xdr:spPr>
    </xdr:pic>
    <xdr:clientData/>
  </xdr:twoCellAnchor>
  <xdr:twoCellAnchor>
    <xdr:from>
      <xdr:col>28</xdr:col>
      <xdr:colOff>174171</xdr:colOff>
      <xdr:row>707</xdr:row>
      <xdr:rowOff>141514</xdr:rowOff>
    </xdr:from>
    <xdr:to>
      <xdr:col>28</xdr:col>
      <xdr:colOff>2111828</xdr:colOff>
      <xdr:row>707</xdr:row>
      <xdr:rowOff>1599601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D5384B8C-7664-4F26-BA47-D13AA647E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08091" y="3593374"/>
          <a:ext cx="1937657" cy="1458087"/>
        </a:xfrm>
        <a:prstGeom prst="rect">
          <a:avLst/>
        </a:prstGeom>
      </xdr:spPr>
    </xdr:pic>
    <xdr:clientData/>
  </xdr:twoCellAnchor>
  <xdr:twoCellAnchor>
    <xdr:from>
      <xdr:col>28</xdr:col>
      <xdr:colOff>130628</xdr:colOff>
      <xdr:row>708</xdr:row>
      <xdr:rowOff>117729</xdr:rowOff>
    </xdr:from>
    <xdr:to>
      <xdr:col>28</xdr:col>
      <xdr:colOff>2046514</xdr:colOff>
      <xdr:row>708</xdr:row>
      <xdr:rowOff>1657731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DC869CA7-3A71-4C3D-B62E-53784835E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64548" y="5215509"/>
          <a:ext cx="1915886" cy="1540002"/>
        </a:xfrm>
        <a:prstGeom prst="rect">
          <a:avLst/>
        </a:prstGeom>
      </xdr:spPr>
    </xdr:pic>
    <xdr:clientData/>
  </xdr:twoCellAnchor>
  <xdr:twoCellAnchor>
    <xdr:from>
      <xdr:col>28</xdr:col>
      <xdr:colOff>54429</xdr:colOff>
      <xdr:row>709</xdr:row>
      <xdr:rowOff>97971</xdr:rowOff>
    </xdr:from>
    <xdr:to>
      <xdr:col>28</xdr:col>
      <xdr:colOff>2155371</xdr:colOff>
      <xdr:row>709</xdr:row>
      <xdr:rowOff>1733930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74A3F8-76EF-4237-890D-6FE03030F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88349" y="6986451"/>
          <a:ext cx="2100942" cy="1635959"/>
        </a:xfrm>
        <a:prstGeom prst="rect">
          <a:avLst/>
        </a:prstGeom>
      </xdr:spPr>
    </xdr:pic>
    <xdr:clientData/>
  </xdr:twoCellAnchor>
  <xdr:twoCellAnchor>
    <xdr:from>
      <xdr:col>28</xdr:col>
      <xdr:colOff>108857</xdr:colOff>
      <xdr:row>710</xdr:row>
      <xdr:rowOff>97971</xdr:rowOff>
    </xdr:from>
    <xdr:to>
      <xdr:col>28</xdr:col>
      <xdr:colOff>2057400</xdr:colOff>
      <xdr:row>710</xdr:row>
      <xdr:rowOff>2100943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B2272DA9-013D-4133-A4D6-7F275B5A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42777" y="8830491"/>
          <a:ext cx="1948543" cy="2002972"/>
        </a:xfrm>
        <a:prstGeom prst="rect">
          <a:avLst/>
        </a:prstGeom>
      </xdr:spPr>
    </xdr:pic>
    <xdr:clientData/>
  </xdr:twoCellAnchor>
  <xdr:twoCellAnchor>
    <xdr:from>
      <xdr:col>28</xdr:col>
      <xdr:colOff>119744</xdr:colOff>
      <xdr:row>711</xdr:row>
      <xdr:rowOff>119744</xdr:rowOff>
    </xdr:from>
    <xdr:to>
      <xdr:col>28</xdr:col>
      <xdr:colOff>2068285</xdr:colOff>
      <xdr:row>711</xdr:row>
      <xdr:rowOff>1774372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426EEC52-0C4F-45C0-89C2-02D16C35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53664" y="11023964"/>
          <a:ext cx="1948541" cy="1654628"/>
        </a:xfrm>
        <a:prstGeom prst="rect">
          <a:avLst/>
        </a:prstGeom>
      </xdr:spPr>
    </xdr:pic>
    <xdr:clientData/>
  </xdr:twoCellAnchor>
  <xdr:twoCellAnchor>
    <xdr:from>
      <xdr:col>28</xdr:col>
      <xdr:colOff>138546</xdr:colOff>
      <xdr:row>712</xdr:row>
      <xdr:rowOff>138546</xdr:rowOff>
    </xdr:from>
    <xdr:to>
      <xdr:col>28</xdr:col>
      <xdr:colOff>2162629</xdr:colOff>
      <xdr:row>712</xdr:row>
      <xdr:rowOff>1665702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4265F3C5-7B3D-4C27-80DC-AE2A88F8C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72466" y="12932526"/>
          <a:ext cx="2024083" cy="1527156"/>
        </a:xfrm>
        <a:prstGeom prst="rect">
          <a:avLst/>
        </a:prstGeom>
      </xdr:spPr>
    </xdr:pic>
    <xdr:clientData/>
  </xdr:twoCellAnchor>
  <xdr:twoCellAnchor>
    <xdr:from>
      <xdr:col>28</xdr:col>
      <xdr:colOff>110837</xdr:colOff>
      <xdr:row>713</xdr:row>
      <xdr:rowOff>110837</xdr:rowOff>
    </xdr:from>
    <xdr:to>
      <xdr:col>28</xdr:col>
      <xdr:colOff>2175164</xdr:colOff>
      <xdr:row>713</xdr:row>
      <xdr:rowOff>1747648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F66B3FE2-F227-476A-AAE5-2EA4C0CA1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44757" y="14794577"/>
          <a:ext cx="2064327" cy="1636811"/>
        </a:xfrm>
        <a:prstGeom prst="rect">
          <a:avLst/>
        </a:prstGeom>
      </xdr:spPr>
    </xdr:pic>
    <xdr:clientData/>
  </xdr:twoCellAnchor>
  <xdr:twoCellAnchor>
    <xdr:from>
      <xdr:col>28</xdr:col>
      <xdr:colOff>180109</xdr:colOff>
      <xdr:row>714</xdr:row>
      <xdr:rowOff>166254</xdr:rowOff>
    </xdr:from>
    <xdr:to>
      <xdr:col>28</xdr:col>
      <xdr:colOff>2105891</xdr:colOff>
      <xdr:row>714</xdr:row>
      <xdr:rowOff>1710892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F4B191D-D9A4-4BAB-B748-880E8F437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14029" y="16739754"/>
          <a:ext cx="1925782" cy="1544638"/>
        </a:xfrm>
        <a:prstGeom prst="rect">
          <a:avLst/>
        </a:prstGeom>
      </xdr:spPr>
    </xdr:pic>
    <xdr:clientData/>
  </xdr:twoCellAnchor>
  <xdr:twoCellAnchor>
    <xdr:from>
      <xdr:col>28</xdr:col>
      <xdr:colOff>229914</xdr:colOff>
      <xdr:row>722</xdr:row>
      <xdr:rowOff>65690</xdr:rowOff>
    </xdr:from>
    <xdr:to>
      <xdr:col>28</xdr:col>
      <xdr:colOff>2014482</xdr:colOff>
      <xdr:row>722</xdr:row>
      <xdr:rowOff>1312050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B78F9319-C3E8-4BFD-850F-148281055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885954" y="2130710"/>
          <a:ext cx="1784568" cy="1246360"/>
        </a:xfrm>
        <a:prstGeom prst="rect">
          <a:avLst/>
        </a:prstGeom>
      </xdr:spPr>
    </xdr:pic>
    <xdr:clientData/>
  </xdr:twoCellAnchor>
  <xdr:twoCellAnchor>
    <xdr:from>
      <xdr:col>28</xdr:col>
      <xdr:colOff>87586</xdr:colOff>
      <xdr:row>723</xdr:row>
      <xdr:rowOff>120432</xdr:rowOff>
    </xdr:from>
    <xdr:to>
      <xdr:col>28</xdr:col>
      <xdr:colOff>2080172</xdr:colOff>
      <xdr:row>723</xdr:row>
      <xdr:rowOff>1565604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B4A2B303-75E3-4C30-9B95-56E940F585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43626" y="3572292"/>
          <a:ext cx="1992586" cy="1445172"/>
        </a:xfrm>
        <a:prstGeom prst="rect">
          <a:avLst/>
        </a:prstGeom>
      </xdr:spPr>
    </xdr:pic>
    <xdr:clientData/>
  </xdr:twoCellAnchor>
  <xdr:twoCellAnchor>
    <xdr:from>
      <xdr:col>28</xdr:col>
      <xdr:colOff>60819</xdr:colOff>
      <xdr:row>724</xdr:row>
      <xdr:rowOff>109483</xdr:rowOff>
    </xdr:from>
    <xdr:to>
      <xdr:col>28</xdr:col>
      <xdr:colOff>2113017</xdr:colOff>
      <xdr:row>724</xdr:row>
      <xdr:rowOff>1664138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99BF8FDA-857C-4289-9B6D-37EE8EF64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16859" y="5207263"/>
          <a:ext cx="2052198" cy="1554655"/>
        </a:xfrm>
        <a:prstGeom prst="rect">
          <a:avLst/>
        </a:prstGeom>
      </xdr:spPr>
    </xdr:pic>
    <xdr:clientData/>
  </xdr:twoCellAnchor>
  <xdr:twoCellAnchor>
    <xdr:from>
      <xdr:col>28</xdr:col>
      <xdr:colOff>175173</xdr:colOff>
      <xdr:row>725</xdr:row>
      <xdr:rowOff>87585</xdr:rowOff>
    </xdr:from>
    <xdr:to>
      <xdr:col>28</xdr:col>
      <xdr:colOff>2087185</xdr:colOff>
      <xdr:row>725</xdr:row>
      <xdr:rowOff>1718879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4FC89DC3-C797-4AA7-BF89-940646F06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831213" y="6976065"/>
          <a:ext cx="1912012" cy="1631294"/>
        </a:xfrm>
        <a:prstGeom prst="rect">
          <a:avLst/>
        </a:prstGeom>
      </xdr:spPr>
    </xdr:pic>
    <xdr:clientData/>
  </xdr:twoCellAnchor>
  <xdr:twoCellAnchor>
    <xdr:from>
      <xdr:col>28</xdr:col>
      <xdr:colOff>241432</xdr:colOff>
      <xdr:row>726</xdr:row>
      <xdr:rowOff>381000</xdr:rowOff>
    </xdr:from>
    <xdr:to>
      <xdr:col>28</xdr:col>
      <xdr:colOff>2135483</xdr:colOff>
      <xdr:row>726</xdr:row>
      <xdr:rowOff>1938131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A1D7F68-A49D-4636-9E2D-36B068BEE3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0" t="12241" r="21229" b="21709"/>
        <a:stretch>
          <a:fillRect/>
        </a:stretch>
      </xdr:blipFill>
      <xdr:spPr>
        <a:xfrm>
          <a:off x="22455389" y="894372652"/>
          <a:ext cx="1894051" cy="1557131"/>
        </a:xfrm>
        <a:prstGeom prst="rect">
          <a:avLst/>
        </a:prstGeom>
      </xdr:spPr>
    </xdr:pic>
    <xdr:clientData/>
  </xdr:twoCellAnchor>
  <xdr:twoCellAnchor>
    <xdr:from>
      <xdr:col>28</xdr:col>
      <xdr:colOff>87589</xdr:colOff>
      <xdr:row>727</xdr:row>
      <xdr:rowOff>76637</xdr:rowOff>
    </xdr:from>
    <xdr:to>
      <xdr:col>28</xdr:col>
      <xdr:colOff>2080175</xdr:colOff>
      <xdr:row>727</xdr:row>
      <xdr:rowOff>1795516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7EEB5FE2-E607-4796-88CB-9D66B2ECB4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6200000">
          <a:off x="21880482" y="10844004"/>
          <a:ext cx="1718879" cy="1992586"/>
        </a:xfrm>
        <a:prstGeom prst="rect">
          <a:avLst/>
        </a:prstGeom>
      </xdr:spPr>
    </xdr:pic>
    <xdr:clientData/>
  </xdr:twoCellAnchor>
  <xdr:twoCellAnchor>
    <xdr:from>
      <xdr:col>28</xdr:col>
      <xdr:colOff>108856</xdr:colOff>
      <xdr:row>728</xdr:row>
      <xdr:rowOff>95249</xdr:rowOff>
    </xdr:from>
    <xdr:to>
      <xdr:col>28</xdr:col>
      <xdr:colOff>2030076</xdr:colOff>
      <xdr:row>728</xdr:row>
      <xdr:rowOff>1836964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0694D9DA-61E8-42A2-B2BC-63D7816F7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64896" y="12889229"/>
          <a:ext cx="1921220" cy="1741715"/>
        </a:xfrm>
        <a:prstGeom prst="rect">
          <a:avLst/>
        </a:prstGeom>
      </xdr:spPr>
    </xdr:pic>
    <xdr:clientData/>
  </xdr:twoCellAnchor>
  <xdr:twoCellAnchor>
    <xdr:from>
      <xdr:col>28</xdr:col>
      <xdr:colOff>114776</xdr:colOff>
      <xdr:row>729</xdr:row>
      <xdr:rowOff>198781</xdr:rowOff>
    </xdr:from>
    <xdr:to>
      <xdr:col>28</xdr:col>
      <xdr:colOff>2069045</xdr:colOff>
      <xdr:row>730</xdr:row>
      <xdr:rowOff>-1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6AF9A56F-7DE9-49EC-AB16-A9038384F8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75" t="5235" r="38552" b="15219"/>
        <a:stretch>
          <a:fillRect/>
        </a:stretch>
      </xdr:blipFill>
      <xdr:spPr>
        <a:xfrm rot="16200000">
          <a:off x="22461041" y="900005038"/>
          <a:ext cx="1689653" cy="1954269"/>
        </a:xfrm>
        <a:prstGeom prst="rect">
          <a:avLst/>
        </a:prstGeom>
      </xdr:spPr>
    </xdr:pic>
    <xdr:clientData/>
  </xdr:twoCellAnchor>
  <xdr:twoCellAnchor>
    <xdr:from>
      <xdr:col>28</xdr:col>
      <xdr:colOff>63961</xdr:colOff>
      <xdr:row>731</xdr:row>
      <xdr:rowOff>112027</xdr:rowOff>
    </xdr:from>
    <xdr:to>
      <xdr:col>28</xdr:col>
      <xdr:colOff>2081893</xdr:colOff>
      <xdr:row>731</xdr:row>
      <xdr:rowOff>1768929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2A332137-784C-460D-886F-0B1474057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20001" y="18605767"/>
          <a:ext cx="2017932" cy="1656902"/>
        </a:xfrm>
        <a:prstGeom prst="rect">
          <a:avLst/>
        </a:prstGeom>
      </xdr:spPr>
    </xdr:pic>
    <xdr:clientData/>
  </xdr:twoCellAnchor>
  <xdr:twoCellAnchor>
    <xdr:from>
      <xdr:col>28</xdr:col>
      <xdr:colOff>95249</xdr:colOff>
      <xdr:row>732</xdr:row>
      <xdr:rowOff>81643</xdr:rowOff>
    </xdr:from>
    <xdr:to>
      <xdr:col>28</xdr:col>
      <xdr:colOff>2054678</xdr:colOff>
      <xdr:row>732</xdr:row>
      <xdr:rowOff>1869618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BED05FB0-9BF7-4AC8-ACA0-1501FFB695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51289" y="20503243"/>
          <a:ext cx="1959429" cy="1787975"/>
        </a:xfrm>
        <a:prstGeom prst="rect">
          <a:avLst/>
        </a:prstGeom>
      </xdr:spPr>
    </xdr:pic>
    <xdr:clientData/>
  </xdr:twoCellAnchor>
  <xdr:twoCellAnchor>
    <xdr:from>
      <xdr:col>28</xdr:col>
      <xdr:colOff>127000</xdr:colOff>
      <xdr:row>730</xdr:row>
      <xdr:rowOff>490763</xdr:rowOff>
    </xdr:from>
    <xdr:to>
      <xdr:col>28</xdr:col>
      <xdr:colOff>2013858</xdr:colOff>
      <xdr:row>730</xdr:row>
      <xdr:rowOff>1579336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8C97822C-F6AE-4FB8-8461-0D1CB8F71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83040" y="17064263"/>
          <a:ext cx="1886858" cy="1088573"/>
        </a:xfrm>
        <a:prstGeom prst="rect">
          <a:avLst/>
        </a:prstGeom>
      </xdr:spPr>
    </xdr:pic>
    <xdr:clientData/>
  </xdr:twoCellAnchor>
  <xdr:twoCellAnchor>
    <xdr:from>
      <xdr:col>28</xdr:col>
      <xdr:colOff>212213</xdr:colOff>
      <xdr:row>740</xdr:row>
      <xdr:rowOff>152402</xdr:rowOff>
    </xdr:from>
    <xdr:to>
      <xdr:col>28</xdr:col>
      <xdr:colOff>2084764</xdr:colOff>
      <xdr:row>740</xdr:row>
      <xdr:rowOff>1281954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D0B94CF1-3D0B-4B96-B5A5-356837F1F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57813" y="2217422"/>
          <a:ext cx="1872551" cy="1129552"/>
        </a:xfrm>
        <a:prstGeom prst="rect">
          <a:avLst/>
        </a:prstGeom>
      </xdr:spPr>
    </xdr:pic>
    <xdr:clientData/>
  </xdr:twoCellAnchor>
  <xdr:twoCellAnchor>
    <xdr:from>
      <xdr:col>28</xdr:col>
      <xdr:colOff>266702</xdr:colOff>
      <xdr:row>744</xdr:row>
      <xdr:rowOff>165817</xdr:rowOff>
    </xdr:from>
    <xdr:to>
      <xdr:col>28</xdr:col>
      <xdr:colOff>2097584</xdr:colOff>
      <xdr:row>744</xdr:row>
      <xdr:rowOff>1943226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6DE6E2FC-842B-4722-8D46-02EBC9E6B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12302" y="8898337"/>
          <a:ext cx="1830882" cy="1777409"/>
        </a:xfrm>
        <a:prstGeom prst="rect">
          <a:avLst/>
        </a:prstGeom>
      </xdr:spPr>
    </xdr:pic>
    <xdr:clientData/>
  </xdr:twoCellAnchor>
  <xdr:twoCellAnchor>
    <xdr:from>
      <xdr:col>28</xdr:col>
      <xdr:colOff>266702</xdr:colOff>
      <xdr:row>741</xdr:row>
      <xdr:rowOff>152399</xdr:rowOff>
    </xdr:from>
    <xdr:to>
      <xdr:col>28</xdr:col>
      <xdr:colOff>2086536</xdr:colOff>
      <xdr:row>741</xdr:row>
      <xdr:rowOff>1658470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F0079536-4D1E-4A35-AEE4-0D06ADA42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2212302" y="3604259"/>
          <a:ext cx="1819834" cy="1506071"/>
        </a:xfrm>
        <a:prstGeom prst="rect">
          <a:avLst/>
        </a:prstGeom>
      </xdr:spPr>
    </xdr:pic>
    <xdr:clientData/>
  </xdr:twoCellAnchor>
  <xdr:twoCellAnchor>
    <xdr:from>
      <xdr:col>28</xdr:col>
      <xdr:colOff>266702</xdr:colOff>
      <xdr:row>743</xdr:row>
      <xdr:rowOff>152401</xdr:rowOff>
    </xdr:from>
    <xdr:to>
      <xdr:col>28</xdr:col>
      <xdr:colOff>2034242</xdr:colOff>
      <xdr:row>743</xdr:row>
      <xdr:rowOff>1633007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8CAD522A-62BE-4CD7-8BDE-134893FE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2212302" y="7094221"/>
          <a:ext cx="1767540" cy="1480606"/>
        </a:xfrm>
        <a:prstGeom prst="rect">
          <a:avLst/>
        </a:prstGeom>
      </xdr:spPr>
    </xdr:pic>
    <xdr:clientData/>
  </xdr:twoCellAnchor>
  <xdr:twoCellAnchor>
    <xdr:from>
      <xdr:col>28</xdr:col>
      <xdr:colOff>220316</xdr:colOff>
      <xdr:row>742</xdr:row>
      <xdr:rowOff>152401</xdr:rowOff>
    </xdr:from>
    <xdr:to>
      <xdr:col>28</xdr:col>
      <xdr:colOff>2031967</xdr:colOff>
      <xdr:row>742</xdr:row>
      <xdr:rowOff>1501588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D4EC6B24-9EDC-457F-9BBB-4FDB834F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2165916" y="5448301"/>
          <a:ext cx="1811651" cy="1349187"/>
        </a:xfrm>
        <a:prstGeom prst="rect">
          <a:avLst/>
        </a:prstGeom>
      </xdr:spPr>
    </xdr:pic>
    <xdr:clientData/>
  </xdr:twoCellAnchor>
  <xdr:twoCellAnchor>
    <xdr:from>
      <xdr:col>28</xdr:col>
      <xdr:colOff>266701</xdr:colOff>
      <xdr:row>745</xdr:row>
      <xdr:rowOff>152401</xdr:rowOff>
    </xdr:from>
    <xdr:to>
      <xdr:col>28</xdr:col>
      <xdr:colOff>2103588</xdr:colOff>
      <xdr:row>745</xdr:row>
      <xdr:rowOff>1721224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756320ED-FE70-41AF-8F8A-8AA088B0B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2212301" y="11056621"/>
          <a:ext cx="1836887" cy="1568823"/>
        </a:xfrm>
        <a:prstGeom prst="rect">
          <a:avLst/>
        </a:prstGeom>
      </xdr:spPr>
    </xdr:pic>
    <xdr:clientData/>
  </xdr:twoCellAnchor>
  <xdr:twoCellAnchor>
    <xdr:from>
      <xdr:col>28</xdr:col>
      <xdr:colOff>266700</xdr:colOff>
      <xdr:row>746</xdr:row>
      <xdr:rowOff>158970</xdr:rowOff>
    </xdr:from>
    <xdr:to>
      <xdr:col>28</xdr:col>
      <xdr:colOff>2041093</xdr:colOff>
      <xdr:row>746</xdr:row>
      <xdr:rowOff>1711564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0B700C3A-1F3E-4F2F-A60C-089A0BE6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2212300" y="12952950"/>
          <a:ext cx="1774393" cy="1552594"/>
        </a:xfrm>
        <a:prstGeom prst="rect">
          <a:avLst/>
        </a:prstGeom>
      </xdr:spPr>
    </xdr:pic>
    <xdr:clientData/>
  </xdr:twoCellAnchor>
  <xdr:twoCellAnchor>
    <xdr:from>
      <xdr:col>28</xdr:col>
      <xdr:colOff>266700</xdr:colOff>
      <xdr:row>747</xdr:row>
      <xdr:rowOff>132694</xdr:rowOff>
    </xdr:from>
    <xdr:to>
      <xdr:col>28</xdr:col>
      <xdr:colOff>2095873</xdr:colOff>
      <xdr:row>747</xdr:row>
      <xdr:rowOff>1706061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31019E02-DC53-442D-A824-442EBA28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2212300" y="14816434"/>
          <a:ext cx="1829173" cy="1573367"/>
        </a:xfrm>
        <a:prstGeom prst="rect">
          <a:avLst/>
        </a:prstGeom>
      </xdr:spPr>
    </xdr:pic>
    <xdr:clientData/>
  </xdr:twoCellAnchor>
  <xdr:twoCellAnchor>
    <xdr:from>
      <xdr:col>28</xdr:col>
      <xdr:colOff>214168</xdr:colOff>
      <xdr:row>749</xdr:row>
      <xdr:rowOff>162427</xdr:rowOff>
    </xdr:from>
    <xdr:to>
      <xdr:col>28</xdr:col>
      <xdr:colOff>2028447</xdr:colOff>
      <xdr:row>749</xdr:row>
      <xdr:rowOff>1762540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9C88E2FC-778D-4EB9-85AE-A8EC8774C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2159768" y="18656167"/>
          <a:ext cx="1814279" cy="1600113"/>
        </a:xfrm>
        <a:prstGeom prst="rect">
          <a:avLst/>
        </a:prstGeom>
      </xdr:spPr>
    </xdr:pic>
    <xdr:clientData/>
  </xdr:twoCellAnchor>
  <xdr:twoCellAnchor>
    <xdr:from>
      <xdr:col>28</xdr:col>
      <xdr:colOff>266700</xdr:colOff>
      <xdr:row>750</xdr:row>
      <xdr:rowOff>152401</xdr:rowOff>
    </xdr:from>
    <xdr:to>
      <xdr:col>28</xdr:col>
      <xdr:colOff>2086535</xdr:colOff>
      <xdr:row>750</xdr:row>
      <xdr:rowOff>1752600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592BD33A-518F-4FBF-A0E5-154C300B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212300" y="20574001"/>
          <a:ext cx="1819835" cy="1600199"/>
        </a:xfrm>
        <a:prstGeom prst="rect">
          <a:avLst/>
        </a:prstGeom>
      </xdr:spPr>
    </xdr:pic>
    <xdr:clientData/>
  </xdr:twoCellAnchor>
  <xdr:twoCellAnchor>
    <xdr:from>
      <xdr:col>28</xdr:col>
      <xdr:colOff>266701</xdr:colOff>
      <xdr:row>748</xdr:row>
      <xdr:rowOff>152401</xdr:rowOff>
    </xdr:from>
    <xdr:to>
      <xdr:col>28</xdr:col>
      <xdr:colOff>2086536</xdr:colOff>
      <xdr:row>748</xdr:row>
      <xdr:rowOff>1721224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5F3C9D3B-B706-4508-A823-1BFE34C8C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2212301" y="16725901"/>
          <a:ext cx="1819835" cy="1568823"/>
        </a:xfrm>
        <a:prstGeom prst="rect">
          <a:avLst/>
        </a:prstGeom>
      </xdr:spPr>
    </xdr:pic>
    <xdr:clientData/>
  </xdr:twoCellAnchor>
  <xdr:twoCellAnchor>
    <xdr:from>
      <xdr:col>28</xdr:col>
      <xdr:colOff>294105</xdr:colOff>
      <xdr:row>751</xdr:row>
      <xdr:rowOff>171255</xdr:rowOff>
    </xdr:from>
    <xdr:to>
      <xdr:col>28</xdr:col>
      <xdr:colOff>2083608</xdr:colOff>
      <xdr:row>751</xdr:row>
      <xdr:rowOff>1755913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B871B2A0-42E2-45C6-8079-44D3711A4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08062" y="929330864"/>
          <a:ext cx="1789503" cy="15846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28</xdr:col>
      <xdr:colOff>405167</xdr:colOff>
      <xdr:row>762</xdr:row>
      <xdr:rowOff>113731</xdr:rowOff>
    </xdr:from>
    <xdr:to>
      <xdr:col>28</xdr:col>
      <xdr:colOff>1636587</xdr:colOff>
      <xdr:row>762</xdr:row>
      <xdr:rowOff>1755624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7B0ED079-84C8-44DE-9739-8548E050D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8367" y="7002211"/>
          <a:ext cx="1231420" cy="1641893"/>
        </a:xfrm>
        <a:prstGeom prst="rect">
          <a:avLst/>
        </a:prstGeom>
      </xdr:spPr>
    </xdr:pic>
    <xdr:clientData/>
  </xdr:twoCellAnchor>
  <xdr:twoCellAnchor>
    <xdr:from>
      <xdr:col>28</xdr:col>
      <xdr:colOff>184812</xdr:colOff>
      <xdr:row>759</xdr:row>
      <xdr:rowOff>85298</xdr:rowOff>
    </xdr:from>
    <xdr:to>
      <xdr:col>28</xdr:col>
      <xdr:colOff>1805485</xdr:colOff>
      <xdr:row>759</xdr:row>
      <xdr:rowOff>1300802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5376C39-EF3B-4A30-A795-8E14026F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78012" y="2150318"/>
          <a:ext cx="1620673" cy="1215504"/>
        </a:xfrm>
        <a:prstGeom prst="rect">
          <a:avLst/>
        </a:prstGeom>
      </xdr:spPr>
    </xdr:pic>
    <xdr:clientData/>
  </xdr:twoCellAnchor>
  <xdr:twoCellAnchor>
    <xdr:from>
      <xdr:col>28</xdr:col>
      <xdr:colOff>151643</xdr:colOff>
      <xdr:row>760</xdr:row>
      <xdr:rowOff>156381</xdr:rowOff>
    </xdr:from>
    <xdr:to>
      <xdr:col>28</xdr:col>
      <xdr:colOff>1954655</xdr:colOff>
      <xdr:row>760</xdr:row>
      <xdr:rowOff>1508641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9CB35AFF-8975-4F1C-9721-2A8B4699E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44843" y="3608241"/>
          <a:ext cx="1803012" cy="1352260"/>
        </a:xfrm>
        <a:prstGeom prst="rect">
          <a:avLst/>
        </a:prstGeom>
      </xdr:spPr>
    </xdr:pic>
    <xdr:clientData/>
  </xdr:twoCellAnchor>
  <xdr:twoCellAnchor>
    <xdr:from>
      <xdr:col>28</xdr:col>
      <xdr:colOff>540225</xdr:colOff>
      <xdr:row>761</xdr:row>
      <xdr:rowOff>132688</xdr:rowOff>
    </xdr:from>
    <xdr:to>
      <xdr:col>28</xdr:col>
      <xdr:colOff>1693453</xdr:colOff>
      <xdr:row>761</xdr:row>
      <xdr:rowOff>1670326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712606AF-1951-4735-8DC2-528F8703D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33425" y="5230468"/>
          <a:ext cx="1153228" cy="1537638"/>
        </a:xfrm>
        <a:prstGeom prst="rect">
          <a:avLst/>
        </a:prstGeom>
      </xdr:spPr>
    </xdr:pic>
    <xdr:clientData/>
  </xdr:twoCellAnchor>
  <xdr:twoCellAnchor>
    <xdr:from>
      <xdr:col>28</xdr:col>
      <xdr:colOff>213245</xdr:colOff>
      <xdr:row>763</xdr:row>
      <xdr:rowOff>383844</xdr:rowOff>
    </xdr:from>
    <xdr:to>
      <xdr:col>28</xdr:col>
      <xdr:colOff>1940438</xdr:colOff>
      <xdr:row>763</xdr:row>
      <xdr:rowOff>1679238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54B2BF0A-7874-4301-AD5F-1D39B5CE7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06445" y="9116364"/>
          <a:ext cx="1727193" cy="1295394"/>
        </a:xfrm>
        <a:prstGeom prst="rect">
          <a:avLst/>
        </a:prstGeom>
      </xdr:spPr>
    </xdr:pic>
    <xdr:clientData/>
  </xdr:twoCellAnchor>
  <xdr:twoCellAnchor>
    <xdr:from>
      <xdr:col>28</xdr:col>
      <xdr:colOff>298545</xdr:colOff>
      <xdr:row>764</xdr:row>
      <xdr:rowOff>223907</xdr:rowOff>
    </xdr:from>
    <xdr:to>
      <xdr:col>28</xdr:col>
      <xdr:colOff>2011521</xdr:colOff>
      <xdr:row>764</xdr:row>
      <xdr:rowOff>1508639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0A7F943A-ADEB-4B87-A8DC-09BA37EEF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1745" y="11128127"/>
          <a:ext cx="1712976" cy="1284732"/>
        </a:xfrm>
        <a:prstGeom prst="rect">
          <a:avLst/>
        </a:prstGeom>
      </xdr:spPr>
    </xdr:pic>
    <xdr:clientData/>
  </xdr:twoCellAnchor>
  <xdr:twoCellAnchor>
    <xdr:from>
      <xdr:col>28</xdr:col>
      <xdr:colOff>227464</xdr:colOff>
      <xdr:row>765</xdr:row>
      <xdr:rowOff>195474</xdr:rowOff>
    </xdr:from>
    <xdr:to>
      <xdr:col>28</xdr:col>
      <xdr:colOff>2054169</xdr:colOff>
      <xdr:row>765</xdr:row>
      <xdr:rowOff>1565503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6F44B378-CA5B-4E5A-BF84-5114139FD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20664" y="12989454"/>
          <a:ext cx="1826705" cy="1370029"/>
        </a:xfrm>
        <a:prstGeom prst="rect">
          <a:avLst/>
        </a:prstGeom>
      </xdr:spPr>
    </xdr:pic>
    <xdr:clientData/>
  </xdr:twoCellAnchor>
  <xdr:twoCellAnchor>
    <xdr:from>
      <xdr:col>28</xdr:col>
      <xdr:colOff>447818</xdr:colOff>
      <xdr:row>766</xdr:row>
      <xdr:rowOff>176284</xdr:rowOff>
    </xdr:from>
    <xdr:to>
      <xdr:col>28</xdr:col>
      <xdr:colOff>1842448</xdr:colOff>
      <xdr:row>766</xdr:row>
      <xdr:rowOff>1704446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600427D3-6672-4F0C-844F-CF36B7788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41018" y="14860024"/>
          <a:ext cx="1394630" cy="1528162"/>
        </a:xfrm>
        <a:prstGeom prst="rect">
          <a:avLst/>
        </a:prstGeom>
      </xdr:spPr>
    </xdr:pic>
    <xdr:clientData/>
  </xdr:twoCellAnchor>
  <xdr:twoCellAnchor>
    <xdr:from>
      <xdr:col>28</xdr:col>
      <xdr:colOff>342900</xdr:colOff>
      <xdr:row>774</xdr:row>
      <xdr:rowOff>25401</xdr:rowOff>
    </xdr:from>
    <xdr:to>
      <xdr:col>28</xdr:col>
      <xdr:colOff>1636665</xdr:colOff>
      <xdr:row>774</xdr:row>
      <xdr:rowOff>1076740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FC2193BA-CE07-43C7-A23C-679673FB42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56857" y="948218444"/>
          <a:ext cx="1293765" cy="1051339"/>
        </a:xfrm>
        <a:prstGeom prst="rect">
          <a:avLst/>
        </a:prstGeom>
      </xdr:spPr>
    </xdr:pic>
    <xdr:clientData/>
  </xdr:twoCellAnchor>
  <xdr:twoCellAnchor>
    <xdr:from>
      <xdr:col>28</xdr:col>
      <xdr:colOff>343841</xdr:colOff>
      <xdr:row>781</xdr:row>
      <xdr:rowOff>187709</xdr:rowOff>
    </xdr:from>
    <xdr:to>
      <xdr:col>28</xdr:col>
      <xdr:colOff>1917560</xdr:colOff>
      <xdr:row>781</xdr:row>
      <xdr:rowOff>1733673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07276511-2E2C-419B-959A-86992CBA1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98941" y="2252729"/>
          <a:ext cx="1573719" cy="1545964"/>
        </a:xfrm>
        <a:prstGeom prst="rect">
          <a:avLst/>
        </a:prstGeom>
      </xdr:spPr>
    </xdr:pic>
    <xdr:clientData/>
  </xdr:twoCellAnchor>
  <xdr:twoCellAnchor>
    <xdr:from>
      <xdr:col>28</xdr:col>
      <xdr:colOff>567661</xdr:colOff>
      <xdr:row>782</xdr:row>
      <xdr:rowOff>106938</xdr:rowOff>
    </xdr:from>
    <xdr:to>
      <xdr:col>28</xdr:col>
      <xdr:colOff>1696046</xdr:colOff>
      <xdr:row>782</xdr:row>
      <xdr:rowOff>1825449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4B2CBED9-BE01-4691-9940-21294C039C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322761" y="4092198"/>
          <a:ext cx="1128385" cy="1718511"/>
        </a:xfrm>
        <a:prstGeom prst="rect">
          <a:avLst/>
        </a:prstGeom>
      </xdr:spPr>
    </xdr:pic>
    <xdr:clientData/>
  </xdr:twoCellAnchor>
  <xdr:twoCellAnchor>
    <xdr:from>
      <xdr:col>28</xdr:col>
      <xdr:colOff>485704</xdr:colOff>
      <xdr:row>783</xdr:row>
      <xdr:rowOff>104226</xdr:rowOff>
    </xdr:from>
    <xdr:to>
      <xdr:col>28</xdr:col>
      <xdr:colOff>1848914</xdr:colOff>
      <xdr:row>783</xdr:row>
      <xdr:rowOff>1792749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77878ACC-0FA8-4299-B0EC-6437B0C9B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40804" y="6009726"/>
          <a:ext cx="1363210" cy="1688523"/>
        </a:xfrm>
        <a:prstGeom prst="rect">
          <a:avLst/>
        </a:prstGeom>
      </xdr:spPr>
    </xdr:pic>
    <xdr:clientData/>
  </xdr:twoCellAnchor>
  <xdr:twoCellAnchor>
    <xdr:from>
      <xdr:col>28</xdr:col>
      <xdr:colOff>72151</xdr:colOff>
      <xdr:row>784</xdr:row>
      <xdr:rowOff>198597</xdr:rowOff>
    </xdr:from>
    <xdr:to>
      <xdr:col>28</xdr:col>
      <xdr:colOff>2143648</xdr:colOff>
      <xdr:row>784</xdr:row>
      <xdr:rowOff>1621585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3FFB75AB-EA1A-4048-8C0B-306ABC1D6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27251" y="8024337"/>
          <a:ext cx="2071497" cy="1422988"/>
        </a:xfrm>
        <a:prstGeom prst="rect">
          <a:avLst/>
        </a:prstGeom>
      </xdr:spPr>
    </xdr:pic>
    <xdr:clientData/>
  </xdr:twoCellAnchor>
  <xdr:twoCellAnchor>
    <xdr:from>
      <xdr:col>28</xdr:col>
      <xdr:colOff>68474</xdr:colOff>
      <xdr:row>785</xdr:row>
      <xdr:rowOff>78155</xdr:rowOff>
    </xdr:from>
    <xdr:to>
      <xdr:col>28</xdr:col>
      <xdr:colOff>2149507</xdr:colOff>
      <xdr:row>785</xdr:row>
      <xdr:rowOff>1729154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A989661C-A228-477B-86DF-F3FEFD940F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23574" y="9824135"/>
          <a:ext cx="2081033" cy="1650999"/>
        </a:xfrm>
        <a:prstGeom prst="rect">
          <a:avLst/>
        </a:prstGeom>
      </xdr:spPr>
    </xdr:pic>
    <xdr:clientData/>
  </xdr:twoCellAnchor>
  <xdr:twoCellAnchor>
    <xdr:from>
      <xdr:col>28</xdr:col>
      <xdr:colOff>64056</xdr:colOff>
      <xdr:row>786</xdr:row>
      <xdr:rowOff>201176</xdr:rowOff>
    </xdr:from>
    <xdr:to>
      <xdr:col>28</xdr:col>
      <xdr:colOff>2163366</xdr:colOff>
      <xdr:row>786</xdr:row>
      <xdr:rowOff>1668026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F7F68299-3BA3-4627-8842-E93904E08F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19156" y="11867396"/>
          <a:ext cx="2099310" cy="1466850"/>
        </a:xfrm>
        <a:prstGeom prst="rect">
          <a:avLst/>
        </a:prstGeom>
      </xdr:spPr>
    </xdr:pic>
    <xdr:clientData/>
  </xdr:twoCellAnchor>
  <xdr:twoCellAnchor>
    <xdr:from>
      <xdr:col>28</xdr:col>
      <xdr:colOff>322562</xdr:colOff>
      <xdr:row>790</xdr:row>
      <xdr:rowOff>58361</xdr:rowOff>
    </xdr:from>
    <xdr:to>
      <xdr:col>28</xdr:col>
      <xdr:colOff>1896642</xdr:colOff>
      <xdr:row>790</xdr:row>
      <xdr:rowOff>1800505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88178ECB-E042-4764-A529-38562CF301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77662" y="19405541"/>
          <a:ext cx="1574080" cy="1742144"/>
        </a:xfrm>
        <a:prstGeom prst="rect">
          <a:avLst/>
        </a:prstGeom>
      </xdr:spPr>
    </xdr:pic>
    <xdr:clientData/>
  </xdr:twoCellAnchor>
  <xdr:twoCellAnchor>
    <xdr:from>
      <xdr:col>28</xdr:col>
      <xdr:colOff>396039</xdr:colOff>
      <xdr:row>791</xdr:row>
      <xdr:rowOff>79374</xdr:rowOff>
    </xdr:from>
    <xdr:to>
      <xdr:col>28</xdr:col>
      <xdr:colOff>1832904</xdr:colOff>
      <xdr:row>791</xdr:row>
      <xdr:rowOff>1780267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90079C5E-4607-4E13-9707-515E4BABD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51139" y="21346794"/>
          <a:ext cx="1436865" cy="1700893"/>
        </a:xfrm>
        <a:prstGeom prst="rect">
          <a:avLst/>
        </a:prstGeom>
      </xdr:spPr>
    </xdr:pic>
    <xdr:clientData/>
  </xdr:twoCellAnchor>
  <xdr:twoCellAnchor>
    <xdr:from>
      <xdr:col>28</xdr:col>
      <xdr:colOff>394084</xdr:colOff>
      <xdr:row>792</xdr:row>
      <xdr:rowOff>59661</xdr:rowOff>
    </xdr:from>
    <xdr:to>
      <xdr:col>28</xdr:col>
      <xdr:colOff>1875651</xdr:colOff>
      <xdr:row>792</xdr:row>
      <xdr:rowOff>1839929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11C5A877-30D5-4088-9515-6DCD1BE397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49184" y="23247321"/>
          <a:ext cx="1481567" cy="1780268"/>
        </a:xfrm>
        <a:prstGeom prst="rect">
          <a:avLst/>
        </a:prstGeom>
      </xdr:spPr>
    </xdr:pic>
    <xdr:clientData/>
  </xdr:twoCellAnchor>
  <xdr:twoCellAnchor>
    <xdr:from>
      <xdr:col>28</xdr:col>
      <xdr:colOff>322296</xdr:colOff>
      <xdr:row>793</xdr:row>
      <xdr:rowOff>94203</xdr:rowOff>
    </xdr:from>
    <xdr:to>
      <xdr:col>28</xdr:col>
      <xdr:colOff>1864953</xdr:colOff>
      <xdr:row>793</xdr:row>
      <xdr:rowOff>1749739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4C259A34-A8B9-4333-9923-3346D49C1C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77396" y="25202103"/>
          <a:ext cx="1542657" cy="1655536"/>
        </a:xfrm>
        <a:prstGeom prst="rect">
          <a:avLst/>
        </a:prstGeom>
      </xdr:spPr>
    </xdr:pic>
    <xdr:clientData/>
  </xdr:twoCellAnchor>
  <xdr:twoCellAnchor>
    <xdr:from>
      <xdr:col>28</xdr:col>
      <xdr:colOff>271787</xdr:colOff>
      <xdr:row>794</xdr:row>
      <xdr:rowOff>88272</xdr:rowOff>
    </xdr:from>
    <xdr:to>
      <xdr:col>28</xdr:col>
      <xdr:colOff>1995727</xdr:colOff>
      <xdr:row>794</xdr:row>
      <xdr:rowOff>1834523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C2787C92-5753-4A75-A9E5-F224EE340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26887" y="27116412"/>
          <a:ext cx="1723940" cy="1746251"/>
        </a:xfrm>
        <a:prstGeom prst="rect">
          <a:avLst/>
        </a:prstGeom>
      </xdr:spPr>
    </xdr:pic>
    <xdr:clientData/>
  </xdr:twoCellAnchor>
  <xdr:twoCellAnchor>
    <xdr:from>
      <xdr:col>28</xdr:col>
      <xdr:colOff>375763</xdr:colOff>
      <xdr:row>795</xdr:row>
      <xdr:rowOff>78202</xdr:rowOff>
    </xdr:from>
    <xdr:to>
      <xdr:col>28</xdr:col>
      <xdr:colOff>1872548</xdr:colOff>
      <xdr:row>795</xdr:row>
      <xdr:rowOff>1842898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99B5F79A-EB30-4293-AF78-69282E17F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30863" y="29026582"/>
          <a:ext cx="1496785" cy="1764696"/>
        </a:xfrm>
        <a:prstGeom prst="rect">
          <a:avLst/>
        </a:prstGeom>
      </xdr:spPr>
    </xdr:pic>
    <xdr:clientData/>
  </xdr:twoCellAnchor>
  <xdr:twoCellAnchor>
    <xdr:from>
      <xdr:col>28</xdr:col>
      <xdr:colOff>361718</xdr:colOff>
      <xdr:row>796</xdr:row>
      <xdr:rowOff>113393</xdr:rowOff>
    </xdr:from>
    <xdr:to>
      <xdr:col>28</xdr:col>
      <xdr:colOff>1880372</xdr:colOff>
      <xdr:row>796</xdr:row>
      <xdr:rowOff>1814285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id="{229CD76B-8B98-430F-A818-A1B45FDD4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16818" y="30982013"/>
          <a:ext cx="1518654" cy="1700892"/>
        </a:xfrm>
        <a:prstGeom prst="rect">
          <a:avLst/>
        </a:prstGeom>
      </xdr:spPr>
    </xdr:pic>
    <xdr:clientData/>
  </xdr:twoCellAnchor>
  <xdr:twoCellAnchor>
    <xdr:from>
      <xdr:col>28</xdr:col>
      <xdr:colOff>91757</xdr:colOff>
      <xdr:row>797</xdr:row>
      <xdr:rowOff>135652</xdr:rowOff>
    </xdr:from>
    <xdr:to>
      <xdr:col>28</xdr:col>
      <xdr:colOff>2154236</xdr:colOff>
      <xdr:row>797</xdr:row>
      <xdr:rowOff>1773952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BF2CFC66-9E3A-4115-82EE-795E6A41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46857" y="32924512"/>
          <a:ext cx="2062479" cy="1638300"/>
        </a:xfrm>
        <a:prstGeom prst="rect">
          <a:avLst/>
        </a:prstGeom>
      </xdr:spPr>
    </xdr:pic>
    <xdr:clientData/>
  </xdr:twoCellAnchor>
  <xdr:twoCellAnchor>
    <xdr:from>
      <xdr:col>28</xdr:col>
      <xdr:colOff>151316</xdr:colOff>
      <xdr:row>798</xdr:row>
      <xdr:rowOff>396239</xdr:rowOff>
    </xdr:from>
    <xdr:to>
      <xdr:col>29</xdr:col>
      <xdr:colOff>0</xdr:colOff>
      <xdr:row>798</xdr:row>
      <xdr:rowOff>1584957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id="{EEEC3C22-A38C-4D32-9298-962DD0C8F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15" r="11612"/>
        <a:stretch/>
      </xdr:blipFill>
      <xdr:spPr>
        <a:xfrm rot="16200000">
          <a:off x="22939189" y="986785926"/>
          <a:ext cx="1188718" cy="2080783"/>
        </a:xfrm>
        <a:prstGeom prst="rect">
          <a:avLst/>
        </a:prstGeom>
      </xdr:spPr>
    </xdr:pic>
    <xdr:clientData/>
  </xdr:twoCellAnchor>
  <xdr:twoCellAnchor>
    <xdr:from>
      <xdr:col>28</xdr:col>
      <xdr:colOff>260159</xdr:colOff>
      <xdr:row>799</xdr:row>
      <xdr:rowOff>83109</xdr:rowOff>
    </xdr:from>
    <xdr:to>
      <xdr:col>28</xdr:col>
      <xdr:colOff>1931797</xdr:colOff>
      <xdr:row>799</xdr:row>
      <xdr:rowOff>1767909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8C178121-8671-491E-B906-6B2051D51D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5259" y="36712449"/>
          <a:ext cx="1671638" cy="1684800"/>
        </a:xfrm>
        <a:prstGeom prst="rect">
          <a:avLst/>
        </a:prstGeom>
      </xdr:spPr>
    </xdr:pic>
    <xdr:clientData/>
  </xdr:twoCellAnchor>
  <xdr:twoCellAnchor>
    <xdr:from>
      <xdr:col>28</xdr:col>
      <xdr:colOff>206619</xdr:colOff>
      <xdr:row>800</xdr:row>
      <xdr:rowOff>67827</xdr:rowOff>
    </xdr:from>
    <xdr:to>
      <xdr:col>28</xdr:col>
      <xdr:colOff>1997319</xdr:colOff>
      <xdr:row>800</xdr:row>
      <xdr:rowOff>1858527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id="{70E82B56-3CF9-4CC5-B3FC-2B8330CD9C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61719" y="38617407"/>
          <a:ext cx="1790700" cy="1790700"/>
        </a:xfrm>
        <a:prstGeom prst="rect">
          <a:avLst/>
        </a:prstGeom>
      </xdr:spPr>
    </xdr:pic>
    <xdr:clientData/>
  </xdr:twoCellAnchor>
  <xdr:twoCellAnchor>
    <xdr:from>
      <xdr:col>28</xdr:col>
      <xdr:colOff>382647</xdr:colOff>
      <xdr:row>801</xdr:row>
      <xdr:rowOff>73145</xdr:rowOff>
    </xdr:from>
    <xdr:to>
      <xdr:col>28</xdr:col>
      <xdr:colOff>1849497</xdr:colOff>
      <xdr:row>801</xdr:row>
      <xdr:rowOff>1838443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142C76AA-BBF7-4066-866F-6407153C6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37747" y="40542965"/>
          <a:ext cx="1466850" cy="1765298"/>
        </a:xfrm>
        <a:prstGeom prst="rect">
          <a:avLst/>
        </a:prstGeom>
      </xdr:spPr>
    </xdr:pic>
    <xdr:clientData/>
  </xdr:twoCellAnchor>
  <xdr:twoCellAnchor>
    <xdr:from>
      <xdr:col>28</xdr:col>
      <xdr:colOff>133821</xdr:colOff>
      <xdr:row>802</xdr:row>
      <xdr:rowOff>104421</xdr:rowOff>
    </xdr:from>
    <xdr:to>
      <xdr:col>28</xdr:col>
      <xdr:colOff>2091346</xdr:colOff>
      <xdr:row>802</xdr:row>
      <xdr:rowOff>1825036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78048707-28C8-4C56-9603-FE7A4FCEB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88921" y="42494481"/>
          <a:ext cx="1957525" cy="1720615"/>
        </a:xfrm>
        <a:prstGeom prst="rect">
          <a:avLst/>
        </a:prstGeom>
      </xdr:spPr>
    </xdr:pic>
    <xdr:clientData/>
  </xdr:twoCellAnchor>
  <xdr:twoCellAnchor>
    <xdr:from>
      <xdr:col>28</xdr:col>
      <xdr:colOff>114510</xdr:colOff>
      <xdr:row>803</xdr:row>
      <xdr:rowOff>215721</xdr:rowOff>
    </xdr:from>
    <xdr:to>
      <xdr:col>28</xdr:col>
      <xdr:colOff>2111530</xdr:colOff>
      <xdr:row>803</xdr:row>
      <xdr:rowOff>1608342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20044225-A209-4B68-9CE9-461B1C38D5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869610" y="44526021"/>
          <a:ext cx="1997020" cy="1392621"/>
        </a:xfrm>
        <a:prstGeom prst="rect">
          <a:avLst/>
        </a:prstGeom>
      </xdr:spPr>
    </xdr:pic>
    <xdr:clientData/>
  </xdr:twoCellAnchor>
  <xdr:twoCellAnchor>
    <xdr:from>
      <xdr:col>28</xdr:col>
      <xdr:colOff>530129</xdr:colOff>
      <xdr:row>787</xdr:row>
      <xdr:rowOff>43132</xdr:rowOff>
    </xdr:from>
    <xdr:to>
      <xdr:col>28</xdr:col>
      <xdr:colOff>1665939</xdr:colOff>
      <xdr:row>787</xdr:row>
      <xdr:rowOff>1869057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A4F618B8-3961-4A74-A633-953D21BF9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285229" y="13629592"/>
          <a:ext cx="1135810" cy="1825925"/>
        </a:xfrm>
        <a:prstGeom prst="rect">
          <a:avLst/>
        </a:prstGeom>
      </xdr:spPr>
    </xdr:pic>
    <xdr:clientData/>
  </xdr:twoCellAnchor>
  <xdr:twoCellAnchor>
    <xdr:from>
      <xdr:col>28</xdr:col>
      <xdr:colOff>533400</xdr:colOff>
      <xdr:row>788</xdr:row>
      <xdr:rowOff>54428</xdr:rowOff>
    </xdr:from>
    <xdr:to>
      <xdr:col>28</xdr:col>
      <xdr:colOff>1665514</xdr:colOff>
      <xdr:row>788</xdr:row>
      <xdr:rowOff>1846236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42EA7FC2-CFCC-48EE-B84D-881125AC71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288500" y="15561128"/>
          <a:ext cx="1132114" cy="1791808"/>
        </a:xfrm>
        <a:prstGeom prst="rect">
          <a:avLst/>
        </a:prstGeom>
      </xdr:spPr>
    </xdr:pic>
    <xdr:clientData/>
  </xdr:twoCellAnchor>
  <xdr:twoCellAnchor>
    <xdr:from>
      <xdr:col>28</xdr:col>
      <xdr:colOff>97971</xdr:colOff>
      <xdr:row>789</xdr:row>
      <xdr:rowOff>141515</xdr:rowOff>
    </xdr:from>
    <xdr:to>
      <xdr:col>28</xdr:col>
      <xdr:colOff>2133600</xdr:colOff>
      <xdr:row>789</xdr:row>
      <xdr:rowOff>1729306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BA25136D-DD09-4D55-868A-5740B6CBC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853071" y="17568455"/>
          <a:ext cx="2035629" cy="1587791"/>
        </a:xfrm>
        <a:prstGeom prst="rect">
          <a:avLst/>
        </a:prstGeom>
      </xdr:spPr>
    </xdr:pic>
    <xdr:clientData/>
  </xdr:twoCellAnchor>
  <xdr:twoCellAnchor>
    <xdr:from>
      <xdr:col>28</xdr:col>
      <xdr:colOff>133350</xdr:colOff>
      <xdr:row>808</xdr:row>
      <xdr:rowOff>76201</xdr:rowOff>
    </xdr:from>
    <xdr:to>
      <xdr:col>28</xdr:col>
      <xdr:colOff>2381250</xdr:colOff>
      <xdr:row>808</xdr:row>
      <xdr:rowOff>1371600</xdr:rowOff>
    </xdr:to>
    <xdr:pic>
      <xdr:nvPicPr>
        <xdr:cNvPr id="121" name="11 Imagen" descr="WhatsApp Image 2025-08-27 at 1.45.00 PM.jpeg">
          <a:extLst>
            <a:ext uri="{FF2B5EF4-FFF2-40B4-BE49-F238E27FC236}">
              <a16:creationId xmlns:a16="http://schemas.microsoft.com/office/drawing/2014/main" id="{9B4CAA97-3470-49E8-B0AC-5A4A249E5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/>
        <a:stretch>
          <a:fillRect/>
        </a:stretch>
      </xdr:blipFill>
      <xdr:spPr>
        <a:xfrm>
          <a:off x="21774150" y="2141221"/>
          <a:ext cx="2080260" cy="1295399"/>
        </a:xfrm>
        <a:prstGeom prst="rect">
          <a:avLst/>
        </a:prstGeom>
      </xdr:spPr>
    </xdr:pic>
    <xdr:clientData/>
  </xdr:twoCellAnchor>
  <xdr:twoCellAnchor>
    <xdr:from>
      <xdr:col>28</xdr:col>
      <xdr:colOff>133351</xdr:colOff>
      <xdr:row>809</xdr:row>
      <xdr:rowOff>76201</xdr:rowOff>
    </xdr:from>
    <xdr:to>
      <xdr:col>28</xdr:col>
      <xdr:colOff>2381251</xdr:colOff>
      <xdr:row>809</xdr:row>
      <xdr:rowOff>1562100</xdr:rowOff>
    </xdr:to>
    <xdr:pic>
      <xdr:nvPicPr>
        <xdr:cNvPr id="122" name="12 Imagen" descr="WhatsApp Image 2025-08-27 at 1.55.57 PM.jpeg">
          <a:extLst>
            <a:ext uri="{FF2B5EF4-FFF2-40B4-BE49-F238E27FC236}">
              <a16:creationId xmlns:a16="http://schemas.microsoft.com/office/drawing/2014/main" id="{3117BC92-C866-4A3B-A6B8-8BBF82A7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/>
        <a:stretch>
          <a:fillRect/>
        </a:stretch>
      </xdr:blipFill>
      <xdr:spPr>
        <a:xfrm>
          <a:off x="21774151" y="3528061"/>
          <a:ext cx="2080260" cy="1485899"/>
        </a:xfrm>
        <a:prstGeom prst="rect">
          <a:avLst/>
        </a:prstGeom>
      </xdr:spPr>
    </xdr:pic>
    <xdr:clientData/>
  </xdr:twoCellAnchor>
  <xdr:twoCellAnchor>
    <xdr:from>
      <xdr:col>28</xdr:col>
      <xdr:colOff>131973</xdr:colOff>
      <xdr:row>810</xdr:row>
      <xdr:rowOff>152400</xdr:rowOff>
    </xdr:from>
    <xdr:to>
      <xdr:col>28</xdr:col>
      <xdr:colOff>2408464</xdr:colOff>
      <xdr:row>810</xdr:row>
      <xdr:rowOff>1752600</xdr:rowOff>
    </xdr:to>
    <xdr:pic>
      <xdr:nvPicPr>
        <xdr:cNvPr id="123" name="13 Imagen" descr="WhatsApp Image 2025-08-27 at 4.02.53 PM.jpeg">
          <a:extLst>
            <a:ext uri="{FF2B5EF4-FFF2-40B4-BE49-F238E27FC236}">
              <a16:creationId xmlns:a16="http://schemas.microsoft.com/office/drawing/2014/main" id="{54851FCE-63B1-4B5F-B7AF-6F16D6AEA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/>
        <a:stretch>
          <a:fillRect/>
        </a:stretch>
      </xdr:blipFill>
      <xdr:spPr>
        <a:xfrm>
          <a:off x="21772773" y="5250180"/>
          <a:ext cx="2085991" cy="1600200"/>
        </a:xfrm>
        <a:prstGeom prst="rect">
          <a:avLst/>
        </a:prstGeom>
      </xdr:spPr>
    </xdr:pic>
    <xdr:clientData/>
  </xdr:twoCellAnchor>
  <xdr:twoCellAnchor>
    <xdr:from>
      <xdr:col>28</xdr:col>
      <xdr:colOff>124762</xdr:colOff>
      <xdr:row>811</xdr:row>
      <xdr:rowOff>95250</xdr:rowOff>
    </xdr:from>
    <xdr:to>
      <xdr:col>28</xdr:col>
      <xdr:colOff>2400300</xdr:colOff>
      <xdr:row>811</xdr:row>
      <xdr:rowOff>1771649</xdr:rowOff>
    </xdr:to>
    <xdr:pic>
      <xdr:nvPicPr>
        <xdr:cNvPr id="124" name="14 Imagen" descr="WhatsApp Image 2025-08-27 at 4.06.32 PM.jpeg">
          <a:extLst>
            <a:ext uri="{FF2B5EF4-FFF2-40B4-BE49-F238E27FC236}">
              <a16:creationId xmlns:a16="http://schemas.microsoft.com/office/drawing/2014/main" id="{6693A459-18A7-447B-8AE6-B7822851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/>
        <a:stretch>
          <a:fillRect/>
        </a:stretch>
      </xdr:blipFill>
      <xdr:spPr>
        <a:xfrm>
          <a:off x="21765562" y="6983730"/>
          <a:ext cx="2092658" cy="1676399"/>
        </a:xfrm>
        <a:prstGeom prst="rect">
          <a:avLst/>
        </a:prstGeom>
      </xdr:spPr>
    </xdr:pic>
    <xdr:clientData/>
  </xdr:twoCellAnchor>
  <xdr:twoCellAnchor>
    <xdr:from>
      <xdr:col>28</xdr:col>
      <xdr:colOff>148167</xdr:colOff>
      <xdr:row>812</xdr:row>
      <xdr:rowOff>122465</xdr:rowOff>
    </xdr:from>
    <xdr:to>
      <xdr:col>28</xdr:col>
      <xdr:colOff>2407092</xdr:colOff>
      <xdr:row>812</xdr:row>
      <xdr:rowOff>2042583</xdr:rowOff>
    </xdr:to>
    <xdr:pic>
      <xdr:nvPicPr>
        <xdr:cNvPr id="125" name="15 Imagen" descr="WhatsApp Image 2025-08-27 at 4.12.52 PM.jpeg">
          <a:extLst>
            <a:ext uri="{FF2B5EF4-FFF2-40B4-BE49-F238E27FC236}">
              <a16:creationId xmlns:a16="http://schemas.microsoft.com/office/drawing/2014/main" id="{332E5B9C-0EE6-4339-98F8-AD0A1107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/>
        <a:stretch>
          <a:fillRect/>
        </a:stretch>
      </xdr:blipFill>
      <xdr:spPr>
        <a:xfrm>
          <a:off x="21788967" y="8854985"/>
          <a:ext cx="2068425" cy="1920118"/>
        </a:xfrm>
        <a:prstGeom prst="rect">
          <a:avLst/>
        </a:prstGeom>
      </xdr:spPr>
    </xdr:pic>
    <xdr:clientData/>
  </xdr:twoCellAnchor>
  <xdr:twoCellAnchor>
    <xdr:from>
      <xdr:col>28</xdr:col>
      <xdr:colOff>197375</xdr:colOff>
      <xdr:row>813</xdr:row>
      <xdr:rowOff>31750</xdr:rowOff>
    </xdr:from>
    <xdr:to>
      <xdr:col>28</xdr:col>
      <xdr:colOff>2372179</xdr:colOff>
      <xdr:row>813</xdr:row>
      <xdr:rowOff>1809750</xdr:rowOff>
    </xdr:to>
    <xdr:pic>
      <xdr:nvPicPr>
        <xdr:cNvPr id="126" name="16 Imagen" descr="WhatsApp Image 2025-08-29 at 12.16.22 PM.jpeg">
          <a:extLst>
            <a:ext uri="{FF2B5EF4-FFF2-40B4-BE49-F238E27FC236}">
              <a16:creationId xmlns:a16="http://schemas.microsoft.com/office/drawing/2014/main" id="{C2D05631-5694-4FE1-94ED-7BF4F09F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/>
        <a:stretch>
          <a:fillRect/>
        </a:stretch>
      </xdr:blipFill>
      <xdr:spPr>
        <a:xfrm>
          <a:off x="21838175" y="10935970"/>
          <a:ext cx="2022404" cy="1778000"/>
        </a:xfrm>
        <a:prstGeom prst="rect">
          <a:avLst/>
        </a:prstGeom>
      </xdr:spPr>
    </xdr:pic>
    <xdr:clientData/>
  </xdr:twoCellAnchor>
  <xdr:twoCellAnchor>
    <xdr:from>
      <xdr:col>28</xdr:col>
      <xdr:colOff>127000</xdr:colOff>
      <xdr:row>814</xdr:row>
      <xdr:rowOff>47627</xdr:rowOff>
    </xdr:from>
    <xdr:to>
      <xdr:col>28</xdr:col>
      <xdr:colOff>2381250</xdr:colOff>
      <xdr:row>814</xdr:row>
      <xdr:rowOff>1778001</xdr:rowOff>
    </xdr:to>
    <xdr:pic>
      <xdr:nvPicPr>
        <xdr:cNvPr id="127" name="17 Imagen" descr="WhatsApp Image 2025-08-29 at 12.16.45 PM.jpeg">
          <a:extLst>
            <a:ext uri="{FF2B5EF4-FFF2-40B4-BE49-F238E27FC236}">
              <a16:creationId xmlns:a16="http://schemas.microsoft.com/office/drawing/2014/main" id="{18FADBAA-371C-4295-9D85-B8651E9D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/>
        <a:stretch>
          <a:fillRect/>
        </a:stretch>
      </xdr:blipFill>
      <xdr:spPr>
        <a:xfrm>
          <a:off x="21767800" y="12841607"/>
          <a:ext cx="2086610" cy="1730374"/>
        </a:xfrm>
        <a:prstGeom prst="rect">
          <a:avLst/>
        </a:prstGeom>
      </xdr:spPr>
    </xdr:pic>
    <xdr:clientData/>
  </xdr:twoCellAnchor>
  <xdr:twoCellAnchor>
    <xdr:from>
      <xdr:col>28</xdr:col>
      <xdr:colOff>127000</xdr:colOff>
      <xdr:row>815</xdr:row>
      <xdr:rowOff>47626</xdr:rowOff>
    </xdr:from>
    <xdr:to>
      <xdr:col>28</xdr:col>
      <xdr:colOff>2333625</xdr:colOff>
      <xdr:row>815</xdr:row>
      <xdr:rowOff>1778000</xdr:rowOff>
    </xdr:to>
    <xdr:pic>
      <xdr:nvPicPr>
        <xdr:cNvPr id="128" name="18 Imagen" descr="WhatsApp Image 2025-08-29 at 12.20.19 PM.jpeg">
          <a:extLst>
            <a:ext uri="{FF2B5EF4-FFF2-40B4-BE49-F238E27FC236}">
              <a16:creationId xmlns:a16="http://schemas.microsoft.com/office/drawing/2014/main" id="{96D4578A-276A-4A54-8C97-13BBAED45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/>
        <a:stretch>
          <a:fillRect/>
        </a:stretch>
      </xdr:blipFill>
      <xdr:spPr>
        <a:xfrm>
          <a:off x="21767800" y="14731366"/>
          <a:ext cx="2092325" cy="1730374"/>
        </a:xfrm>
        <a:prstGeom prst="rect">
          <a:avLst/>
        </a:prstGeom>
      </xdr:spPr>
    </xdr:pic>
    <xdr:clientData/>
  </xdr:twoCellAnchor>
  <xdr:twoCellAnchor>
    <xdr:from>
      <xdr:col>28</xdr:col>
      <xdr:colOff>158749</xdr:colOff>
      <xdr:row>816</xdr:row>
      <xdr:rowOff>47625</xdr:rowOff>
    </xdr:from>
    <xdr:to>
      <xdr:col>28</xdr:col>
      <xdr:colOff>2381250</xdr:colOff>
      <xdr:row>816</xdr:row>
      <xdr:rowOff>1840566</xdr:rowOff>
    </xdr:to>
    <xdr:pic>
      <xdr:nvPicPr>
        <xdr:cNvPr id="129" name="19 Imagen" descr="WhatsApp Image 2025-08-29 at 12.23.56 PM.jpeg">
          <a:extLst>
            <a:ext uri="{FF2B5EF4-FFF2-40B4-BE49-F238E27FC236}">
              <a16:creationId xmlns:a16="http://schemas.microsoft.com/office/drawing/2014/main" id="{3B136755-31A1-4ADE-80EB-AB39E78C1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/>
        <a:stretch>
          <a:fillRect/>
        </a:stretch>
      </xdr:blipFill>
      <xdr:spPr>
        <a:xfrm>
          <a:off x="21799549" y="16621125"/>
          <a:ext cx="2054861" cy="1792941"/>
        </a:xfrm>
        <a:prstGeom prst="rect">
          <a:avLst/>
        </a:prstGeom>
      </xdr:spPr>
    </xdr:pic>
    <xdr:clientData/>
  </xdr:twoCellAnchor>
  <xdr:twoCellAnchor>
    <xdr:from>
      <xdr:col>28</xdr:col>
      <xdr:colOff>209464</xdr:colOff>
      <xdr:row>817</xdr:row>
      <xdr:rowOff>47626</xdr:rowOff>
    </xdr:from>
    <xdr:to>
      <xdr:col>28</xdr:col>
      <xdr:colOff>2381250</xdr:colOff>
      <xdr:row>817</xdr:row>
      <xdr:rowOff>1873250</xdr:rowOff>
    </xdr:to>
    <xdr:pic>
      <xdr:nvPicPr>
        <xdr:cNvPr id="130" name="20 Imagen" descr="WhatsApp Image 2025-08-29 at 12.27.46 PM.jpeg">
          <a:extLst>
            <a:ext uri="{FF2B5EF4-FFF2-40B4-BE49-F238E27FC236}">
              <a16:creationId xmlns:a16="http://schemas.microsoft.com/office/drawing/2014/main" id="{A45F2002-FBFF-4CCB-AFB6-48634E96B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/>
        <a:stretch>
          <a:fillRect/>
        </a:stretch>
      </xdr:blipFill>
      <xdr:spPr>
        <a:xfrm>
          <a:off x="21850264" y="18541366"/>
          <a:ext cx="2004146" cy="1825624"/>
        </a:xfrm>
        <a:prstGeom prst="rect">
          <a:avLst/>
        </a:prstGeom>
      </xdr:spPr>
    </xdr:pic>
    <xdr:clientData/>
  </xdr:twoCellAnchor>
  <xdr:twoCellAnchor>
    <xdr:from>
      <xdr:col>28</xdr:col>
      <xdr:colOff>95250</xdr:colOff>
      <xdr:row>818</xdr:row>
      <xdr:rowOff>114300</xdr:rowOff>
    </xdr:from>
    <xdr:to>
      <xdr:col>28</xdr:col>
      <xdr:colOff>2381250</xdr:colOff>
      <xdr:row>818</xdr:row>
      <xdr:rowOff>1828800</xdr:rowOff>
    </xdr:to>
    <xdr:pic>
      <xdr:nvPicPr>
        <xdr:cNvPr id="131" name="21 Imagen" descr="WhatsApp Image 2025-08-29 at 1.06.23 PM.jpeg">
          <a:extLst>
            <a:ext uri="{FF2B5EF4-FFF2-40B4-BE49-F238E27FC236}">
              <a16:creationId xmlns:a16="http://schemas.microsoft.com/office/drawing/2014/main" id="{8F964179-E5CE-4340-A464-282E61559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/>
        <a:stretch>
          <a:fillRect/>
        </a:stretch>
      </xdr:blipFill>
      <xdr:spPr>
        <a:xfrm>
          <a:off x="21736050" y="20535900"/>
          <a:ext cx="2118360" cy="1714500"/>
        </a:xfrm>
        <a:prstGeom prst="rect">
          <a:avLst/>
        </a:prstGeom>
      </xdr:spPr>
    </xdr:pic>
    <xdr:clientData/>
  </xdr:twoCellAnchor>
  <xdr:twoCellAnchor>
    <xdr:from>
      <xdr:col>28</xdr:col>
      <xdr:colOff>133519</xdr:colOff>
      <xdr:row>819</xdr:row>
      <xdr:rowOff>57150</xdr:rowOff>
    </xdr:from>
    <xdr:to>
      <xdr:col>28</xdr:col>
      <xdr:colOff>2419350</xdr:colOff>
      <xdr:row>819</xdr:row>
      <xdr:rowOff>1771650</xdr:rowOff>
    </xdr:to>
    <xdr:pic>
      <xdr:nvPicPr>
        <xdr:cNvPr id="132" name="22 Imagen" descr="WhatsApp Image 2025-08-29 at 1.09.19 PM.jpeg">
          <a:extLst>
            <a:ext uri="{FF2B5EF4-FFF2-40B4-BE49-F238E27FC236}">
              <a16:creationId xmlns:a16="http://schemas.microsoft.com/office/drawing/2014/main" id="{342AA64D-6DB1-4AEF-B9F7-4FF926449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/>
        <a:stretch>
          <a:fillRect/>
        </a:stretch>
      </xdr:blipFill>
      <xdr:spPr>
        <a:xfrm>
          <a:off x="21774319" y="22406610"/>
          <a:ext cx="2080091" cy="1714500"/>
        </a:xfrm>
        <a:prstGeom prst="rect">
          <a:avLst/>
        </a:prstGeom>
      </xdr:spPr>
    </xdr:pic>
    <xdr:clientData/>
  </xdr:twoCellAnchor>
  <xdr:twoCellAnchor>
    <xdr:from>
      <xdr:col>28</xdr:col>
      <xdr:colOff>119063</xdr:colOff>
      <xdr:row>820</xdr:row>
      <xdr:rowOff>47626</xdr:rowOff>
    </xdr:from>
    <xdr:to>
      <xdr:col>28</xdr:col>
      <xdr:colOff>2357437</xdr:colOff>
      <xdr:row>820</xdr:row>
      <xdr:rowOff>1833562</xdr:rowOff>
    </xdr:to>
    <xdr:pic>
      <xdr:nvPicPr>
        <xdr:cNvPr id="133" name="23 Imagen" descr="WhatsApp Image 2025-08-29 at 1.19.44 PM.jpeg">
          <a:extLst>
            <a:ext uri="{FF2B5EF4-FFF2-40B4-BE49-F238E27FC236}">
              <a16:creationId xmlns:a16="http://schemas.microsoft.com/office/drawing/2014/main" id="{FE02BC9C-605A-4A52-96C2-D31675A49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/>
        <a:stretch>
          <a:fillRect/>
        </a:stretch>
      </xdr:blipFill>
      <xdr:spPr>
        <a:xfrm>
          <a:off x="21759863" y="24324946"/>
          <a:ext cx="2101214" cy="1785936"/>
        </a:xfrm>
        <a:prstGeom prst="rect">
          <a:avLst/>
        </a:prstGeom>
      </xdr:spPr>
    </xdr:pic>
    <xdr:clientData/>
  </xdr:twoCellAnchor>
  <xdr:twoCellAnchor>
    <xdr:from>
      <xdr:col>28</xdr:col>
      <xdr:colOff>119063</xdr:colOff>
      <xdr:row>821</xdr:row>
      <xdr:rowOff>47625</xdr:rowOff>
    </xdr:from>
    <xdr:to>
      <xdr:col>28</xdr:col>
      <xdr:colOff>2345532</xdr:colOff>
      <xdr:row>821</xdr:row>
      <xdr:rowOff>1869280</xdr:rowOff>
    </xdr:to>
    <xdr:pic>
      <xdr:nvPicPr>
        <xdr:cNvPr id="134" name="24 Imagen" descr="WhatsApp Image 2025-08-29 at 1.22.06 PM.jpeg">
          <a:extLst>
            <a:ext uri="{FF2B5EF4-FFF2-40B4-BE49-F238E27FC236}">
              <a16:creationId xmlns:a16="http://schemas.microsoft.com/office/drawing/2014/main" id="{104A8276-95D9-4273-AB4E-1CB7A5AE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/>
        <a:stretch>
          <a:fillRect/>
        </a:stretch>
      </xdr:blipFill>
      <xdr:spPr>
        <a:xfrm>
          <a:off x="21759863" y="26252805"/>
          <a:ext cx="2096929" cy="1821655"/>
        </a:xfrm>
        <a:prstGeom prst="rect">
          <a:avLst/>
        </a:prstGeom>
      </xdr:spPr>
    </xdr:pic>
    <xdr:clientData/>
  </xdr:twoCellAnchor>
  <xdr:twoCellAnchor>
    <xdr:from>
      <xdr:col>28</xdr:col>
      <xdr:colOff>119062</xdr:colOff>
      <xdr:row>822</xdr:row>
      <xdr:rowOff>71439</xdr:rowOff>
    </xdr:from>
    <xdr:to>
      <xdr:col>28</xdr:col>
      <xdr:colOff>2357437</xdr:colOff>
      <xdr:row>822</xdr:row>
      <xdr:rowOff>1905000</xdr:rowOff>
    </xdr:to>
    <xdr:pic>
      <xdr:nvPicPr>
        <xdr:cNvPr id="135" name="25 Imagen" descr="WhatsApp Image 2025-08-29 at 1.29.14 PM.jpeg">
          <a:extLst>
            <a:ext uri="{FF2B5EF4-FFF2-40B4-BE49-F238E27FC236}">
              <a16:creationId xmlns:a16="http://schemas.microsoft.com/office/drawing/2014/main" id="{39B0F172-8AD5-452F-AD84-FCD1FF18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/>
        <a:stretch>
          <a:fillRect/>
        </a:stretch>
      </xdr:blipFill>
      <xdr:spPr>
        <a:xfrm>
          <a:off x="21759862" y="28204479"/>
          <a:ext cx="2101215" cy="1833561"/>
        </a:xfrm>
        <a:prstGeom prst="rect">
          <a:avLst/>
        </a:prstGeom>
      </xdr:spPr>
    </xdr:pic>
    <xdr:clientData/>
  </xdr:twoCellAnchor>
  <xdr:twoCellAnchor>
    <xdr:from>
      <xdr:col>28</xdr:col>
      <xdr:colOff>93753</xdr:colOff>
      <xdr:row>823</xdr:row>
      <xdr:rowOff>47625</xdr:rowOff>
    </xdr:from>
    <xdr:to>
      <xdr:col>28</xdr:col>
      <xdr:colOff>2357437</xdr:colOff>
      <xdr:row>823</xdr:row>
      <xdr:rowOff>1809750</xdr:rowOff>
    </xdr:to>
    <xdr:pic>
      <xdr:nvPicPr>
        <xdr:cNvPr id="136" name="26 Imagen" descr="WhatsApp Image 2025-08-29 at 3.46.33 PM.jpeg">
          <a:extLst>
            <a:ext uri="{FF2B5EF4-FFF2-40B4-BE49-F238E27FC236}">
              <a16:creationId xmlns:a16="http://schemas.microsoft.com/office/drawing/2014/main" id="{87CBB39F-A474-48D5-A3A4-F58129923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/>
        <a:stretch>
          <a:fillRect/>
        </a:stretch>
      </xdr:blipFill>
      <xdr:spPr>
        <a:xfrm>
          <a:off x="21734553" y="30108525"/>
          <a:ext cx="2126524" cy="1762125"/>
        </a:xfrm>
        <a:prstGeom prst="rect">
          <a:avLst/>
        </a:prstGeom>
      </xdr:spPr>
    </xdr:pic>
    <xdr:clientData/>
  </xdr:twoCellAnchor>
  <xdr:twoCellAnchor>
    <xdr:from>
      <xdr:col>28</xdr:col>
      <xdr:colOff>131654</xdr:colOff>
      <xdr:row>824</xdr:row>
      <xdr:rowOff>71438</xdr:rowOff>
    </xdr:from>
    <xdr:to>
      <xdr:col>28</xdr:col>
      <xdr:colOff>2366282</xdr:colOff>
      <xdr:row>824</xdr:row>
      <xdr:rowOff>1857376</xdr:rowOff>
    </xdr:to>
    <xdr:pic>
      <xdr:nvPicPr>
        <xdr:cNvPr id="137" name="27 Imagen" descr="WhatsApp Image 2025-08-29 at 4.57.31 PM.jpeg">
          <a:extLst>
            <a:ext uri="{FF2B5EF4-FFF2-40B4-BE49-F238E27FC236}">
              <a16:creationId xmlns:a16="http://schemas.microsoft.com/office/drawing/2014/main" id="{EDA59A17-AEC3-4164-8FFC-B19A9E30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/>
        <a:stretch>
          <a:fillRect/>
        </a:stretch>
      </xdr:blipFill>
      <xdr:spPr>
        <a:xfrm>
          <a:off x="21772454" y="32060198"/>
          <a:ext cx="2082228" cy="1785938"/>
        </a:xfrm>
        <a:prstGeom prst="rect">
          <a:avLst/>
        </a:prstGeom>
      </xdr:spPr>
    </xdr:pic>
    <xdr:clientData/>
  </xdr:twoCellAnchor>
  <xdr:twoCellAnchor>
    <xdr:from>
      <xdr:col>28</xdr:col>
      <xdr:colOff>81642</xdr:colOff>
      <xdr:row>825</xdr:row>
      <xdr:rowOff>108858</xdr:rowOff>
    </xdr:from>
    <xdr:to>
      <xdr:col>28</xdr:col>
      <xdr:colOff>2367642</xdr:colOff>
      <xdr:row>825</xdr:row>
      <xdr:rowOff>1809750</xdr:rowOff>
    </xdr:to>
    <xdr:pic>
      <xdr:nvPicPr>
        <xdr:cNvPr id="138" name="28 Imagen" descr="WhatsApp Image 2025-08-29 at 4.00.57 PM.jpeg">
          <a:extLst>
            <a:ext uri="{FF2B5EF4-FFF2-40B4-BE49-F238E27FC236}">
              <a16:creationId xmlns:a16="http://schemas.microsoft.com/office/drawing/2014/main" id="{5A7E6002-41CC-4675-9FCD-A808E82D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/>
        <a:stretch>
          <a:fillRect/>
        </a:stretch>
      </xdr:blipFill>
      <xdr:spPr>
        <a:xfrm>
          <a:off x="21722442" y="34025478"/>
          <a:ext cx="2133600" cy="1700892"/>
        </a:xfrm>
        <a:prstGeom prst="rect">
          <a:avLst/>
        </a:prstGeom>
      </xdr:spPr>
    </xdr:pic>
    <xdr:clientData/>
  </xdr:twoCellAnchor>
  <xdr:twoCellAnchor>
    <xdr:from>
      <xdr:col>28</xdr:col>
      <xdr:colOff>180795</xdr:colOff>
      <xdr:row>826</xdr:row>
      <xdr:rowOff>79376</xdr:rowOff>
    </xdr:from>
    <xdr:to>
      <xdr:col>28</xdr:col>
      <xdr:colOff>2358230</xdr:colOff>
      <xdr:row>826</xdr:row>
      <xdr:rowOff>1841500</xdr:rowOff>
    </xdr:to>
    <xdr:pic>
      <xdr:nvPicPr>
        <xdr:cNvPr id="139" name="29 Imagen" descr="WhatsApp Image 2025-08-29 at 4.10.20 PM.jpeg">
          <a:extLst>
            <a:ext uri="{FF2B5EF4-FFF2-40B4-BE49-F238E27FC236}">
              <a16:creationId xmlns:a16="http://schemas.microsoft.com/office/drawing/2014/main" id="{891C5FF4-E5FB-4E0C-9F57-DD2F942A1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/>
        <a:stretch>
          <a:fillRect/>
        </a:stretch>
      </xdr:blipFill>
      <xdr:spPr>
        <a:xfrm>
          <a:off x="21821595" y="35923856"/>
          <a:ext cx="2040275" cy="1762124"/>
        </a:xfrm>
        <a:prstGeom prst="rect">
          <a:avLst/>
        </a:prstGeom>
      </xdr:spPr>
    </xdr:pic>
    <xdr:clientData/>
  </xdr:twoCellAnchor>
  <xdr:twoCellAnchor>
    <xdr:from>
      <xdr:col>28</xdr:col>
      <xdr:colOff>133689</xdr:colOff>
      <xdr:row>827</xdr:row>
      <xdr:rowOff>57150</xdr:rowOff>
    </xdr:from>
    <xdr:to>
      <xdr:col>28</xdr:col>
      <xdr:colOff>2400301</xdr:colOff>
      <xdr:row>827</xdr:row>
      <xdr:rowOff>1790700</xdr:rowOff>
    </xdr:to>
    <xdr:pic>
      <xdr:nvPicPr>
        <xdr:cNvPr id="140" name="30 Imagen" descr="WhatsApp Image 2025-08-29 at 4.14.59 PM.jpeg">
          <a:extLst>
            <a:ext uri="{FF2B5EF4-FFF2-40B4-BE49-F238E27FC236}">
              <a16:creationId xmlns:a16="http://schemas.microsoft.com/office/drawing/2014/main" id="{E9826906-1FF5-451C-AAE7-75EDA19D0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/>
        <a:stretch>
          <a:fillRect/>
        </a:stretch>
      </xdr:blipFill>
      <xdr:spPr>
        <a:xfrm>
          <a:off x="21774489" y="37829490"/>
          <a:ext cx="2083732" cy="1733550"/>
        </a:xfrm>
        <a:prstGeom prst="rect">
          <a:avLst/>
        </a:prstGeom>
      </xdr:spPr>
    </xdr:pic>
    <xdr:clientData/>
  </xdr:twoCellAnchor>
  <xdr:twoCellAnchor>
    <xdr:from>
      <xdr:col>28</xdr:col>
      <xdr:colOff>71901</xdr:colOff>
      <xdr:row>828</xdr:row>
      <xdr:rowOff>95251</xdr:rowOff>
    </xdr:from>
    <xdr:to>
      <xdr:col>28</xdr:col>
      <xdr:colOff>2369344</xdr:colOff>
      <xdr:row>828</xdr:row>
      <xdr:rowOff>1845469</xdr:rowOff>
    </xdr:to>
    <xdr:pic>
      <xdr:nvPicPr>
        <xdr:cNvPr id="141" name="35 Imagen" descr="WhatsApp Image 2025-08-29 at 4.30.21 PM.jpeg">
          <a:extLst>
            <a:ext uri="{FF2B5EF4-FFF2-40B4-BE49-F238E27FC236}">
              <a16:creationId xmlns:a16="http://schemas.microsoft.com/office/drawing/2014/main" id="{E6E649E2-1F6F-43BE-9B8D-D2DC1A71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/>
        <a:stretch>
          <a:fillRect/>
        </a:stretch>
      </xdr:blipFill>
      <xdr:spPr>
        <a:xfrm>
          <a:off x="21712701" y="39795451"/>
          <a:ext cx="2145043" cy="1750218"/>
        </a:xfrm>
        <a:prstGeom prst="rect">
          <a:avLst/>
        </a:prstGeom>
      </xdr:spPr>
    </xdr:pic>
    <xdr:clientData/>
  </xdr:twoCellAnchor>
  <xdr:twoCellAnchor>
    <xdr:from>
      <xdr:col>28</xdr:col>
      <xdr:colOff>114300</xdr:colOff>
      <xdr:row>829</xdr:row>
      <xdr:rowOff>95251</xdr:rowOff>
    </xdr:from>
    <xdr:to>
      <xdr:col>28</xdr:col>
      <xdr:colOff>2419349</xdr:colOff>
      <xdr:row>829</xdr:row>
      <xdr:rowOff>1828800</xdr:rowOff>
    </xdr:to>
    <xdr:pic>
      <xdr:nvPicPr>
        <xdr:cNvPr id="142" name="36 Imagen" descr="WhatsApp Image 2025-08-29 at 4.34.50 PM.jpeg">
          <a:extLst>
            <a:ext uri="{FF2B5EF4-FFF2-40B4-BE49-F238E27FC236}">
              <a16:creationId xmlns:a16="http://schemas.microsoft.com/office/drawing/2014/main" id="{10807BF4-08D4-4C15-882D-BB3B5C6F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/>
        <a:stretch>
          <a:fillRect/>
        </a:stretch>
      </xdr:blipFill>
      <xdr:spPr>
        <a:xfrm>
          <a:off x="21755100" y="41723311"/>
          <a:ext cx="2106929" cy="1733549"/>
        </a:xfrm>
        <a:prstGeom prst="rect">
          <a:avLst/>
        </a:prstGeom>
      </xdr:spPr>
    </xdr:pic>
    <xdr:clientData/>
  </xdr:twoCellAnchor>
  <xdr:twoCellAnchor>
    <xdr:from>
      <xdr:col>28</xdr:col>
      <xdr:colOff>95250</xdr:colOff>
      <xdr:row>830</xdr:row>
      <xdr:rowOff>76200</xdr:rowOff>
    </xdr:from>
    <xdr:to>
      <xdr:col>28</xdr:col>
      <xdr:colOff>2381250</xdr:colOff>
      <xdr:row>830</xdr:row>
      <xdr:rowOff>1847850</xdr:rowOff>
    </xdr:to>
    <xdr:pic>
      <xdr:nvPicPr>
        <xdr:cNvPr id="143" name="37 Imagen" descr="WhatsApp Image 2025-08-29 at 4.36.16 PM.jpeg">
          <a:extLst>
            <a:ext uri="{FF2B5EF4-FFF2-40B4-BE49-F238E27FC236}">
              <a16:creationId xmlns:a16="http://schemas.microsoft.com/office/drawing/2014/main" id="{D983361C-E076-46D3-92AB-CFC5E25FF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/>
        <a:stretch>
          <a:fillRect/>
        </a:stretch>
      </xdr:blipFill>
      <xdr:spPr>
        <a:xfrm>
          <a:off x="21736050" y="43632120"/>
          <a:ext cx="2118360" cy="1771650"/>
        </a:xfrm>
        <a:prstGeom prst="rect">
          <a:avLst/>
        </a:prstGeom>
      </xdr:spPr>
    </xdr:pic>
    <xdr:clientData/>
  </xdr:twoCellAnchor>
  <xdr:twoCellAnchor>
    <xdr:from>
      <xdr:col>28</xdr:col>
      <xdr:colOff>119106</xdr:colOff>
      <xdr:row>831</xdr:row>
      <xdr:rowOff>63500</xdr:rowOff>
    </xdr:from>
    <xdr:to>
      <xdr:col>28</xdr:col>
      <xdr:colOff>2381250</xdr:colOff>
      <xdr:row>831</xdr:row>
      <xdr:rowOff>1862667</xdr:rowOff>
    </xdr:to>
    <xdr:pic>
      <xdr:nvPicPr>
        <xdr:cNvPr id="144" name="38 Imagen" descr="WhatsApp Image 2025-08-29 at 4.39.57 PM.jpeg">
          <a:extLst>
            <a:ext uri="{FF2B5EF4-FFF2-40B4-BE49-F238E27FC236}">
              <a16:creationId xmlns:a16="http://schemas.microsoft.com/office/drawing/2014/main" id="{34FF56F2-D3B7-422A-84DA-08CA3A2C0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/>
        <a:stretch>
          <a:fillRect/>
        </a:stretch>
      </xdr:blipFill>
      <xdr:spPr>
        <a:xfrm>
          <a:off x="21759906" y="45547280"/>
          <a:ext cx="2094504" cy="1799167"/>
        </a:xfrm>
        <a:prstGeom prst="rect">
          <a:avLst/>
        </a:prstGeom>
      </xdr:spPr>
    </xdr:pic>
    <xdr:clientData/>
  </xdr:twoCellAnchor>
  <xdr:twoCellAnchor>
    <xdr:from>
      <xdr:col>28</xdr:col>
      <xdr:colOff>143700</xdr:colOff>
      <xdr:row>611</xdr:row>
      <xdr:rowOff>106680</xdr:rowOff>
    </xdr:from>
    <xdr:to>
      <xdr:col>28</xdr:col>
      <xdr:colOff>2005207</xdr:colOff>
      <xdr:row>611</xdr:row>
      <xdr:rowOff>1267947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id="{7EFB34B5-BD41-4251-A174-2B5B40A56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5540" y="770275320"/>
          <a:ext cx="1861507" cy="1161267"/>
        </a:xfrm>
        <a:prstGeom prst="rect">
          <a:avLst/>
        </a:prstGeom>
      </xdr:spPr>
    </xdr:pic>
    <xdr:clientData/>
  </xdr:twoCellAnchor>
  <xdr:twoCellAnchor>
    <xdr:from>
      <xdr:col>28</xdr:col>
      <xdr:colOff>202297</xdr:colOff>
      <xdr:row>612</xdr:row>
      <xdr:rowOff>156785</xdr:rowOff>
    </xdr:from>
    <xdr:to>
      <xdr:col>28</xdr:col>
      <xdr:colOff>2081200</xdr:colOff>
      <xdr:row>612</xdr:row>
      <xdr:rowOff>1477889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E2F25DD8-EA9E-4DCB-9B0D-D9B2626EE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4137" y="771712265"/>
          <a:ext cx="1878903" cy="1321104"/>
        </a:xfrm>
        <a:prstGeom prst="rect">
          <a:avLst/>
        </a:prstGeom>
      </xdr:spPr>
    </xdr:pic>
    <xdr:clientData/>
  </xdr:twoCellAnchor>
  <xdr:twoCellAnchor>
    <xdr:from>
      <xdr:col>28</xdr:col>
      <xdr:colOff>195719</xdr:colOff>
      <xdr:row>613</xdr:row>
      <xdr:rowOff>240396</xdr:rowOff>
    </xdr:from>
    <xdr:to>
      <xdr:col>28</xdr:col>
      <xdr:colOff>1992158</xdr:colOff>
      <xdr:row>613</xdr:row>
      <xdr:rowOff>1646441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B31D7D18-4503-4DDF-BCD4-7C91C04E6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7559" y="773441796"/>
          <a:ext cx="1796439" cy="1406045"/>
        </a:xfrm>
        <a:prstGeom prst="rect">
          <a:avLst/>
        </a:prstGeom>
      </xdr:spPr>
    </xdr:pic>
    <xdr:clientData/>
  </xdr:twoCellAnchor>
  <xdr:twoCellAnchor>
    <xdr:from>
      <xdr:col>28</xdr:col>
      <xdr:colOff>152401</xdr:colOff>
      <xdr:row>614</xdr:row>
      <xdr:rowOff>163257</xdr:rowOff>
    </xdr:from>
    <xdr:to>
      <xdr:col>28</xdr:col>
      <xdr:colOff>2057401</xdr:colOff>
      <xdr:row>614</xdr:row>
      <xdr:rowOff>2068256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8FE73C59-60FA-465C-979F-D25FD24A0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4241" y="775162977"/>
          <a:ext cx="1905000" cy="1904999"/>
        </a:xfrm>
        <a:prstGeom prst="rect">
          <a:avLst/>
        </a:prstGeom>
      </xdr:spPr>
    </xdr:pic>
    <xdr:clientData/>
  </xdr:twoCellAnchor>
  <xdr:twoCellAnchor>
    <xdr:from>
      <xdr:col>28</xdr:col>
      <xdr:colOff>113153</xdr:colOff>
      <xdr:row>615</xdr:row>
      <xdr:rowOff>241543</xdr:rowOff>
    </xdr:from>
    <xdr:to>
      <xdr:col>28</xdr:col>
      <xdr:colOff>2072641</xdr:colOff>
      <xdr:row>615</xdr:row>
      <xdr:rowOff>1755105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8E8D4540-E4C3-4DD2-9504-3287507A5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4993" y="777420583"/>
          <a:ext cx="1959488" cy="1513562"/>
        </a:xfrm>
        <a:prstGeom prst="rect">
          <a:avLst/>
        </a:prstGeom>
      </xdr:spPr>
    </xdr:pic>
    <xdr:clientData/>
  </xdr:twoCellAnchor>
  <xdr:twoCellAnchor>
    <xdr:from>
      <xdr:col>28</xdr:col>
      <xdr:colOff>274508</xdr:colOff>
      <xdr:row>595</xdr:row>
      <xdr:rowOff>152400</xdr:rowOff>
    </xdr:from>
    <xdr:to>
      <xdr:col>28</xdr:col>
      <xdr:colOff>1950720</xdr:colOff>
      <xdr:row>595</xdr:row>
      <xdr:rowOff>1261906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56543274-DCCC-4DB8-BEB5-ACAFB6E28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616348" y="750417600"/>
          <a:ext cx="1676212" cy="1109506"/>
        </a:xfrm>
        <a:prstGeom prst="rect">
          <a:avLst/>
        </a:prstGeom>
      </xdr:spPr>
    </xdr:pic>
    <xdr:clientData/>
  </xdr:twoCellAnchor>
  <xdr:twoCellAnchor>
    <xdr:from>
      <xdr:col>28</xdr:col>
      <xdr:colOff>509556</xdr:colOff>
      <xdr:row>596</xdr:row>
      <xdr:rowOff>153710</xdr:rowOff>
    </xdr:from>
    <xdr:to>
      <xdr:col>28</xdr:col>
      <xdr:colOff>1844040</xdr:colOff>
      <xdr:row>596</xdr:row>
      <xdr:rowOff>1556295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EE17099F-0170-460F-BF5E-1D3BFE03D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1396" y="751805750"/>
          <a:ext cx="1334484" cy="1402585"/>
        </a:xfrm>
        <a:prstGeom prst="rect">
          <a:avLst/>
        </a:prstGeom>
      </xdr:spPr>
    </xdr:pic>
    <xdr:clientData/>
  </xdr:twoCellAnchor>
  <xdr:twoCellAnchor>
    <xdr:from>
      <xdr:col>28</xdr:col>
      <xdr:colOff>389646</xdr:colOff>
      <xdr:row>597</xdr:row>
      <xdr:rowOff>186488</xdr:rowOff>
    </xdr:from>
    <xdr:to>
      <xdr:col>28</xdr:col>
      <xdr:colOff>1905000</xdr:colOff>
      <xdr:row>597</xdr:row>
      <xdr:rowOff>1627676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370CAA4B-9CB1-4E83-8876-0A01FBF7F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1486" y="753484448"/>
          <a:ext cx="1515354" cy="1441188"/>
        </a:xfrm>
        <a:prstGeom prst="rect">
          <a:avLst/>
        </a:prstGeom>
      </xdr:spPr>
    </xdr:pic>
    <xdr:clientData/>
  </xdr:twoCellAnchor>
  <xdr:twoCellAnchor>
    <xdr:from>
      <xdr:col>28</xdr:col>
      <xdr:colOff>273054</xdr:colOff>
      <xdr:row>598</xdr:row>
      <xdr:rowOff>124376</xdr:rowOff>
    </xdr:from>
    <xdr:to>
      <xdr:col>28</xdr:col>
      <xdr:colOff>1965960</xdr:colOff>
      <xdr:row>598</xdr:row>
      <xdr:rowOff>1638991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BD98369D-F8BD-482A-BD23-0B1B78955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14894" y="755220656"/>
          <a:ext cx="1692906" cy="1514615"/>
        </a:xfrm>
        <a:prstGeom prst="rect">
          <a:avLst/>
        </a:prstGeom>
      </xdr:spPr>
    </xdr:pic>
    <xdr:clientData/>
  </xdr:twoCellAnchor>
  <xdr:twoCellAnchor>
    <xdr:from>
      <xdr:col>28</xdr:col>
      <xdr:colOff>278434</xdr:colOff>
      <xdr:row>599</xdr:row>
      <xdr:rowOff>137075</xdr:rowOff>
    </xdr:from>
    <xdr:to>
      <xdr:col>28</xdr:col>
      <xdr:colOff>1981200</xdr:colOff>
      <xdr:row>599</xdr:row>
      <xdr:rowOff>1970111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id="{854F2764-0D20-4270-8DCD-9037B5865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620274" y="757077395"/>
          <a:ext cx="1702766" cy="1833036"/>
        </a:xfrm>
        <a:prstGeom prst="rect">
          <a:avLst/>
        </a:prstGeom>
      </xdr:spPr>
    </xdr:pic>
    <xdr:clientData/>
  </xdr:twoCellAnchor>
  <xdr:twoCellAnchor>
    <xdr:from>
      <xdr:col>28</xdr:col>
      <xdr:colOff>367623</xdr:colOff>
      <xdr:row>600</xdr:row>
      <xdr:rowOff>215202</xdr:rowOff>
    </xdr:from>
    <xdr:to>
      <xdr:col>28</xdr:col>
      <xdr:colOff>1844040</xdr:colOff>
      <xdr:row>600</xdr:row>
      <xdr:rowOff>1994598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AB3B0085-8F02-4D4B-B1BF-E53E97029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709463" y="759334842"/>
          <a:ext cx="1476417" cy="1779396"/>
        </a:xfrm>
        <a:prstGeom prst="rect">
          <a:avLst/>
        </a:prstGeom>
      </xdr:spPr>
    </xdr:pic>
    <xdr:clientData/>
  </xdr:twoCellAnchor>
  <xdr:twoCellAnchor>
    <xdr:from>
      <xdr:col>28</xdr:col>
      <xdr:colOff>311872</xdr:colOff>
      <xdr:row>601</xdr:row>
      <xdr:rowOff>101989</xdr:rowOff>
    </xdr:from>
    <xdr:to>
      <xdr:col>28</xdr:col>
      <xdr:colOff>1950720</xdr:colOff>
      <xdr:row>601</xdr:row>
      <xdr:rowOff>1787184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id="{6794701B-03F5-45ED-A49F-1C4F0F1C6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3712" y="761400949"/>
          <a:ext cx="1638848" cy="1685195"/>
        </a:xfrm>
        <a:prstGeom prst="rect">
          <a:avLst/>
        </a:prstGeom>
      </xdr:spPr>
    </xdr:pic>
    <xdr:clientData/>
  </xdr:twoCellAnchor>
  <xdr:twoCellAnchor>
    <xdr:from>
      <xdr:col>28</xdr:col>
      <xdr:colOff>349454</xdr:colOff>
      <xdr:row>602</xdr:row>
      <xdr:rowOff>191115</xdr:rowOff>
    </xdr:from>
    <xdr:to>
      <xdr:col>28</xdr:col>
      <xdr:colOff>1813559</xdr:colOff>
      <xdr:row>602</xdr:row>
      <xdr:rowOff>1844906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id="{FA1BA220-8673-4D3F-9449-112BDF3D82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691294" y="763425555"/>
          <a:ext cx="1464105" cy="1653791"/>
        </a:xfrm>
        <a:prstGeom prst="rect">
          <a:avLst/>
        </a:prstGeom>
      </xdr:spPr>
    </xdr:pic>
    <xdr:clientData/>
  </xdr:twoCellAnchor>
  <xdr:twoCellAnchor>
    <xdr:from>
      <xdr:col>28</xdr:col>
      <xdr:colOff>213360</xdr:colOff>
      <xdr:row>603</xdr:row>
      <xdr:rowOff>148330</xdr:rowOff>
    </xdr:from>
    <xdr:to>
      <xdr:col>28</xdr:col>
      <xdr:colOff>2044670</xdr:colOff>
      <xdr:row>603</xdr:row>
      <xdr:rowOff>1706879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11C597C1-18DA-4859-A435-ED0A94478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 flipH="1">
          <a:off x="22691580" y="765181870"/>
          <a:ext cx="1558549" cy="1831310"/>
        </a:xfrm>
        <a:prstGeom prst="rect">
          <a:avLst/>
        </a:prstGeom>
      </xdr:spPr>
    </xdr:pic>
    <xdr:clientData/>
  </xdr:twoCellAnchor>
  <xdr:twoCellAnchor>
    <xdr:from>
      <xdr:col>28</xdr:col>
      <xdr:colOff>307124</xdr:colOff>
      <xdr:row>604</xdr:row>
      <xdr:rowOff>150474</xdr:rowOff>
    </xdr:from>
    <xdr:to>
      <xdr:col>28</xdr:col>
      <xdr:colOff>1798320</xdr:colOff>
      <xdr:row>604</xdr:row>
      <xdr:rowOff>1846134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BF56C332-E284-4AAF-9AE4-9ADA3C03E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48964" y="767255874"/>
          <a:ext cx="1491196" cy="1695660"/>
        </a:xfrm>
        <a:prstGeom prst="rect">
          <a:avLst/>
        </a:prstGeom>
      </xdr:spPr>
    </xdr:pic>
    <xdr:clientData/>
  </xdr:twoCellAnchor>
  <xdr:twoCellAnchor>
    <xdr:from>
      <xdr:col>28</xdr:col>
      <xdr:colOff>106680</xdr:colOff>
      <xdr:row>578</xdr:row>
      <xdr:rowOff>121920</xdr:rowOff>
    </xdr:from>
    <xdr:to>
      <xdr:col>28</xdr:col>
      <xdr:colOff>2126586</xdr:colOff>
      <xdr:row>578</xdr:row>
      <xdr:rowOff>1607217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BC4078CF-4BB2-4B8C-9E80-EDDEF8D92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8520" y="728350080"/>
          <a:ext cx="2019906" cy="1485297"/>
        </a:xfrm>
        <a:prstGeom prst="rect">
          <a:avLst/>
        </a:prstGeom>
      </xdr:spPr>
    </xdr:pic>
    <xdr:clientData/>
  </xdr:twoCellAnchor>
  <xdr:twoCellAnchor>
    <xdr:from>
      <xdr:col>28</xdr:col>
      <xdr:colOff>80008</xdr:colOff>
      <xdr:row>579</xdr:row>
      <xdr:rowOff>136426</xdr:rowOff>
    </xdr:from>
    <xdr:to>
      <xdr:col>28</xdr:col>
      <xdr:colOff>2109434</xdr:colOff>
      <xdr:row>579</xdr:row>
      <xdr:rowOff>1757796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B2545B5D-4FF8-462D-9896-B1AED1D96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2421848" y="730010506"/>
          <a:ext cx="2029426" cy="1621370"/>
        </a:xfrm>
        <a:prstGeom prst="rect">
          <a:avLst/>
        </a:prstGeom>
      </xdr:spPr>
    </xdr:pic>
    <xdr:clientData/>
  </xdr:twoCellAnchor>
  <xdr:twoCellAnchor>
    <xdr:from>
      <xdr:col>28</xdr:col>
      <xdr:colOff>113436</xdr:colOff>
      <xdr:row>580</xdr:row>
      <xdr:rowOff>135151</xdr:rowOff>
    </xdr:from>
    <xdr:to>
      <xdr:col>28</xdr:col>
      <xdr:colOff>2079820</xdr:colOff>
      <xdr:row>580</xdr:row>
      <xdr:rowOff>1768041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E543850D-E4DC-479E-A18B-0ABDE17D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5276" y="731807551"/>
          <a:ext cx="1966384" cy="1632890"/>
        </a:xfrm>
        <a:prstGeom prst="rect">
          <a:avLst/>
        </a:prstGeom>
      </xdr:spPr>
    </xdr:pic>
    <xdr:clientData/>
  </xdr:twoCellAnchor>
  <xdr:twoCellAnchor>
    <xdr:from>
      <xdr:col>28</xdr:col>
      <xdr:colOff>110489</xdr:colOff>
      <xdr:row>581</xdr:row>
      <xdr:rowOff>160327</xdr:rowOff>
    </xdr:from>
    <xdr:to>
      <xdr:col>28</xdr:col>
      <xdr:colOff>2043530</xdr:colOff>
      <xdr:row>581</xdr:row>
      <xdr:rowOff>2078027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5174B70F-8BA8-4084-A2AF-88FF5F9D5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2329" y="733676767"/>
          <a:ext cx="1933041" cy="1917700"/>
        </a:xfrm>
        <a:prstGeom prst="rect">
          <a:avLst/>
        </a:prstGeom>
      </xdr:spPr>
    </xdr:pic>
    <xdr:clientData/>
  </xdr:twoCellAnchor>
  <xdr:twoCellAnchor>
    <xdr:from>
      <xdr:col>28</xdr:col>
      <xdr:colOff>99059</xdr:colOff>
      <xdr:row>582</xdr:row>
      <xdr:rowOff>118428</xdr:rowOff>
    </xdr:from>
    <xdr:to>
      <xdr:col>28</xdr:col>
      <xdr:colOff>2078143</xdr:colOff>
      <xdr:row>582</xdr:row>
      <xdr:rowOff>1811878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A25A2BCC-49C7-46BE-ABBB-3F75F12CB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0899" y="735814188"/>
          <a:ext cx="1979084" cy="1693450"/>
        </a:xfrm>
        <a:prstGeom prst="rect">
          <a:avLst/>
        </a:prstGeom>
      </xdr:spPr>
    </xdr:pic>
    <xdr:clientData/>
  </xdr:twoCellAnchor>
  <xdr:twoCellAnchor>
    <xdr:from>
      <xdr:col>28</xdr:col>
      <xdr:colOff>101458</xdr:colOff>
      <xdr:row>583</xdr:row>
      <xdr:rowOff>183762</xdr:rowOff>
    </xdr:from>
    <xdr:to>
      <xdr:col>28</xdr:col>
      <xdr:colOff>2139498</xdr:colOff>
      <xdr:row>583</xdr:row>
      <xdr:rowOff>1836877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id="{ED492C17-C22A-4582-9FA1-FBBD03989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3298" y="737769282"/>
          <a:ext cx="2038040" cy="1653115"/>
        </a:xfrm>
        <a:prstGeom prst="rect">
          <a:avLst/>
        </a:prstGeom>
      </xdr:spPr>
    </xdr:pic>
    <xdr:clientData/>
  </xdr:twoCellAnchor>
  <xdr:twoCellAnchor>
    <xdr:from>
      <xdr:col>28</xdr:col>
      <xdr:colOff>162559</xdr:colOff>
      <xdr:row>584</xdr:row>
      <xdr:rowOff>202835</xdr:rowOff>
    </xdr:from>
    <xdr:to>
      <xdr:col>28</xdr:col>
      <xdr:colOff>2170517</xdr:colOff>
      <xdr:row>584</xdr:row>
      <xdr:rowOff>1830552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id="{7C2724F2-60CC-43DB-8D22-A5FE145A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399" y="739678115"/>
          <a:ext cx="2007958" cy="1627717"/>
        </a:xfrm>
        <a:prstGeom prst="rect">
          <a:avLst/>
        </a:prstGeom>
      </xdr:spPr>
    </xdr:pic>
    <xdr:clientData/>
  </xdr:twoCellAnchor>
  <xdr:twoCellAnchor>
    <xdr:from>
      <xdr:col>28</xdr:col>
      <xdr:colOff>87489</xdr:colOff>
      <xdr:row>585</xdr:row>
      <xdr:rowOff>153282</xdr:rowOff>
    </xdr:from>
    <xdr:to>
      <xdr:col>28</xdr:col>
      <xdr:colOff>2096144</xdr:colOff>
      <xdr:row>585</xdr:row>
      <xdr:rowOff>1791580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id="{90F46785-A023-41AC-95F3-27778439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9329" y="741548802"/>
          <a:ext cx="2008655" cy="1638298"/>
        </a:xfrm>
        <a:prstGeom prst="rect">
          <a:avLst/>
        </a:prstGeom>
      </xdr:spPr>
    </xdr:pic>
    <xdr:clientData/>
  </xdr:twoCellAnchor>
  <xdr:twoCellAnchor>
    <xdr:from>
      <xdr:col>28</xdr:col>
      <xdr:colOff>123189</xdr:colOff>
      <xdr:row>586</xdr:row>
      <xdr:rowOff>167826</xdr:rowOff>
    </xdr:from>
    <xdr:to>
      <xdr:col>28</xdr:col>
      <xdr:colOff>2121323</xdr:colOff>
      <xdr:row>586</xdr:row>
      <xdr:rowOff>1880458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id="{22EC5B2F-28A5-48AB-8D51-49E3A813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5029" y="743498826"/>
          <a:ext cx="1998134" cy="1712632"/>
        </a:xfrm>
        <a:prstGeom prst="rect">
          <a:avLst/>
        </a:prstGeom>
      </xdr:spPr>
    </xdr:pic>
    <xdr:clientData/>
  </xdr:twoCellAnchor>
  <xdr:twoCellAnchor>
    <xdr:from>
      <xdr:col>28</xdr:col>
      <xdr:colOff>152399</xdr:colOff>
      <xdr:row>587</xdr:row>
      <xdr:rowOff>107514</xdr:rowOff>
    </xdr:from>
    <xdr:to>
      <xdr:col>28</xdr:col>
      <xdr:colOff>2089108</xdr:colOff>
      <xdr:row>587</xdr:row>
      <xdr:rowOff>1826248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id="{5DD2F1F6-2BD0-4AA7-A084-DA2C7BD03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4239" y="745373994"/>
          <a:ext cx="1936709" cy="1718734"/>
        </a:xfrm>
        <a:prstGeom prst="rect">
          <a:avLst/>
        </a:prstGeom>
      </xdr:spPr>
    </xdr:pic>
    <xdr:clientData/>
  </xdr:twoCellAnchor>
  <xdr:twoCellAnchor>
    <xdr:from>
      <xdr:col>28</xdr:col>
      <xdr:colOff>125729</xdr:colOff>
      <xdr:row>588</xdr:row>
      <xdr:rowOff>177339</xdr:rowOff>
    </xdr:from>
    <xdr:to>
      <xdr:col>28</xdr:col>
      <xdr:colOff>2118361</xdr:colOff>
      <xdr:row>588</xdr:row>
      <xdr:rowOff>1841040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F03CD56F-3FDB-4931-B61F-E18C7FFBD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7569" y="747379299"/>
          <a:ext cx="1992632" cy="1663701"/>
        </a:xfrm>
        <a:prstGeom prst="rect">
          <a:avLst/>
        </a:prstGeom>
      </xdr:spPr>
    </xdr:pic>
    <xdr:clientData/>
  </xdr:twoCellAnchor>
  <xdr:twoCellAnchor>
    <xdr:from>
      <xdr:col>28</xdr:col>
      <xdr:colOff>354525</xdr:colOff>
      <xdr:row>559</xdr:row>
      <xdr:rowOff>116296</xdr:rowOff>
    </xdr:from>
    <xdr:to>
      <xdr:col>28</xdr:col>
      <xdr:colOff>1799410</xdr:colOff>
      <xdr:row>559</xdr:row>
      <xdr:rowOff>1462495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00919C81-C969-4C2D-93FA-F086A0F117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96365" y="702192616"/>
          <a:ext cx="1444885" cy="1346199"/>
        </a:xfrm>
        <a:prstGeom prst="rect">
          <a:avLst/>
        </a:prstGeom>
      </xdr:spPr>
    </xdr:pic>
    <xdr:clientData/>
  </xdr:twoCellAnchor>
  <xdr:twoCellAnchor>
    <xdr:from>
      <xdr:col>28</xdr:col>
      <xdr:colOff>430530</xdr:colOff>
      <xdr:row>557</xdr:row>
      <xdr:rowOff>45720</xdr:rowOff>
    </xdr:from>
    <xdr:to>
      <xdr:col>28</xdr:col>
      <xdr:colOff>1859281</xdr:colOff>
      <xdr:row>557</xdr:row>
      <xdr:rowOff>1270363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id="{C206E6AC-BD54-49E9-90E4-AB49D893B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72370" y="699089280"/>
          <a:ext cx="1428751" cy="1224643"/>
        </a:xfrm>
        <a:prstGeom prst="rect">
          <a:avLst/>
        </a:prstGeom>
      </xdr:spPr>
    </xdr:pic>
    <xdr:clientData/>
  </xdr:twoCellAnchor>
  <xdr:twoCellAnchor>
    <xdr:from>
      <xdr:col>28</xdr:col>
      <xdr:colOff>362495</xdr:colOff>
      <xdr:row>560</xdr:row>
      <xdr:rowOff>217533</xdr:rowOff>
    </xdr:from>
    <xdr:to>
      <xdr:col>28</xdr:col>
      <xdr:colOff>1900103</xdr:colOff>
      <xdr:row>560</xdr:row>
      <xdr:rowOff>1619069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id="{703BB096-C5FC-44BB-BDFA-9D24C58BAA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04335" y="704092173"/>
          <a:ext cx="1537608" cy="1401536"/>
        </a:xfrm>
        <a:prstGeom prst="rect">
          <a:avLst/>
        </a:prstGeom>
      </xdr:spPr>
    </xdr:pic>
    <xdr:clientData/>
  </xdr:twoCellAnchor>
  <xdr:twoCellAnchor>
    <xdr:from>
      <xdr:col>28</xdr:col>
      <xdr:colOff>389708</xdr:colOff>
      <xdr:row>558</xdr:row>
      <xdr:rowOff>111214</xdr:rowOff>
    </xdr:from>
    <xdr:to>
      <xdr:col>28</xdr:col>
      <xdr:colOff>1920784</xdr:colOff>
      <xdr:row>558</xdr:row>
      <xdr:rowOff>1363072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id="{13D1D814-173E-415F-955F-4DB6BDBD4E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6" t="10714" r="7453" b="41071"/>
        <a:stretch/>
      </xdr:blipFill>
      <xdr:spPr>
        <a:xfrm>
          <a:off x="22731548" y="700541614"/>
          <a:ext cx="1531076" cy="1251858"/>
        </a:xfrm>
        <a:prstGeom prst="rect">
          <a:avLst/>
        </a:prstGeom>
      </xdr:spPr>
    </xdr:pic>
    <xdr:clientData/>
  </xdr:twoCellAnchor>
  <xdr:twoCellAnchor>
    <xdr:from>
      <xdr:col>28</xdr:col>
      <xdr:colOff>483326</xdr:colOff>
      <xdr:row>561</xdr:row>
      <xdr:rowOff>286827</xdr:rowOff>
    </xdr:from>
    <xdr:to>
      <xdr:col>28</xdr:col>
      <xdr:colOff>1902823</xdr:colOff>
      <xdr:row>561</xdr:row>
      <xdr:rowOff>1724842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8F443B38-6CA4-471C-B8AB-4B79FF632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25166" y="706005507"/>
          <a:ext cx="1419497" cy="1438015"/>
        </a:xfrm>
        <a:prstGeom prst="rect">
          <a:avLst/>
        </a:prstGeom>
      </xdr:spPr>
    </xdr:pic>
    <xdr:clientData/>
  </xdr:twoCellAnchor>
  <xdr:twoCellAnchor>
    <xdr:from>
      <xdr:col>28</xdr:col>
      <xdr:colOff>593817</xdr:colOff>
      <xdr:row>562</xdr:row>
      <xdr:rowOff>193949</xdr:rowOff>
    </xdr:from>
    <xdr:to>
      <xdr:col>28</xdr:col>
      <xdr:colOff>1614353</xdr:colOff>
      <xdr:row>562</xdr:row>
      <xdr:rowOff>1661160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D7230ADF-23B6-4893-B3A8-E6EC57C16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35657" y="708091949"/>
          <a:ext cx="1020536" cy="1467211"/>
        </a:xfrm>
        <a:prstGeom prst="rect">
          <a:avLst/>
        </a:prstGeom>
      </xdr:spPr>
    </xdr:pic>
    <xdr:clientData/>
  </xdr:twoCellAnchor>
  <xdr:twoCellAnchor>
    <xdr:from>
      <xdr:col>28</xdr:col>
      <xdr:colOff>593817</xdr:colOff>
      <xdr:row>563</xdr:row>
      <xdr:rowOff>154940</xdr:rowOff>
    </xdr:from>
    <xdr:to>
      <xdr:col>28</xdr:col>
      <xdr:colOff>1886495</xdr:colOff>
      <xdr:row>563</xdr:row>
      <xdr:rowOff>1760583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15C2D7C5-49D8-4910-AB74-40C1CDFD3A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35657" y="709942700"/>
          <a:ext cx="1292678" cy="1605643"/>
        </a:xfrm>
        <a:prstGeom prst="rect">
          <a:avLst/>
        </a:prstGeom>
      </xdr:spPr>
    </xdr:pic>
    <xdr:clientData/>
  </xdr:twoCellAnchor>
  <xdr:twoCellAnchor>
    <xdr:from>
      <xdr:col>28</xdr:col>
      <xdr:colOff>547552</xdr:colOff>
      <xdr:row>564</xdr:row>
      <xdr:rowOff>203199</xdr:rowOff>
    </xdr:from>
    <xdr:to>
      <xdr:col>28</xdr:col>
      <xdr:colOff>1999294</xdr:colOff>
      <xdr:row>564</xdr:row>
      <xdr:rowOff>1836056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718AF519-2D3E-4B0C-8D2B-531354DAB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89392" y="711880719"/>
          <a:ext cx="1451742" cy="1632857"/>
        </a:xfrm>
        <a:prstGeom prst="rect">
          <a:avLst/>
        </a:prstGeom>
      </xdr:spPr>
    </xdr:pic>
    <xdr:clientData/>
  </xdr:twoCellAnchor>
  <xdr:twoCellAnchor>
    <xdr:from>
      <xdr:col>28</xdr:col>
      <xdr:colOff>536122</xdr:colOff>
      <xdr:row>565</xdr:row>
      <xdr:rowOff>202476</xdr:rowOff>
    </xdr:from>
    <xdr:to>
      <xdr:col>28</xdr:col>
      <xdr:colOff>1887583</xdr:colOff>
      <xdr:row>565</xdr:row>
      <xdr:rowOff>1617618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C2914165-4888-4C68-B789-573735786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77962" y="713769756"/>
          <a:ext cx="1351461" cy="1415142"/>
        </a:xfrm>
        <a:prstGeom prst="rect">
          <a:avLst/>
        </a:prstGeom>
      </xdr:spPr>
    </xdr:pic>
    <xdr:clientData/>
  </xdr:twoCellAnchor>
  <xdr:twoCellAnchor>
    <xdr:from>
      <xdr:col>28</xdr:col>
      <xdr:colOff>537756</xdr:colOff>
      <xdr:row>566</xdr:row>
      <xdr:rowOff>162923</xdr:rowOff>
    </xdr:from>
    <xdr:to>
      <xdr:col>28</xdr:col>
      <xdr:colOff>1830435</xdr:colOff>
      <xdr:row>566</xdr:row>
      <xdr:rowOff>1727745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67A7487D-FB16-495F-B84C-C1C88B15D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79596" y="715650443"/>
          <a:ext cx="1292679" cy="1564822"/>
        </a:xfrm>
        <a:prstGeom prst="rect">
          <a:avLst/>
        </a:prstGeom>
      </xdr:spPr>
    </xdr:pic>
    <xdr:clientData/>
  </xdr:twoCellAnchor>
  <xdr:twoCellAnchor>
    <xdr:from>
      <xdr:col>28</xdr:col>
      <xdr:colOff>498565</xdr:colOff>
      <xdr:row>567</xdr:row>
      <xdr:rowOff>152944</xdr:rowOff>
    </xdr:from>
    <xdr:to>
      <xdr:col>28</xdr:col>
      <xdr:colOff>1923170</xdr:colOff>
      <xdr:row>567</xdr:row>
      <xdr:rowOff>1690551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id="{1869AC3E-27B9-446B-B3CA-81B4328F2A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 flipV="1">
          <a:off x="22783904" y="717632445"/>
          <a:ext cx="1537607" cy="1424605"/>
        </a:xfrm>
        <a:prstGeom prst="rect">
          <a:avLst/>
        </a:prstGeom>
      </xdr:spPr>
    </xdr:pic>
    <xdr:clientData/>
  </xdr:twoCellAnchor>
  <xdr:twoCellAnchor>
    <xdr:from>
      <xdr:col>28</xdr:col>
      <xdr:colOff>476799</xdr:colOff>
      <xdr:row>568</xdr:row>
      <xdr:rowOff>258897</xdr:rowOff>
    </xdr:from>
    <xdr:to>
      <xdr:col>28</xdr:col>
      <xdr:colOff>1843501</xdr:colOff>
      <xdr:row>568</xdr:row>
      <xdr:rowOff>1796506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E4C4CAF2-4C0C-4AD5-90D9-54B44D5036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22818639" y="719617377"/>
          <a:ext cx="1366702" cy="1537609"/>
        </a:xfrm>
        <a:prstGeom prst="rect">
          <a:avLst/>
        </a:prstGeom>
      </xdr:spPr>
    </xdr:pic>
    <xdr:clientData/>
  </xdr:twoCellAnchor>
  <xdr:twoCellAnchor>
    <xdr:from>
      <xdr:col>28</xdr:col>
      <xdr:colOff>365760</xdr:colOff>
      <xdr:row>569</xdr:row>
      <xdr:rowOff>186329</xdr:rowOff>
    </xdr:from>
    <xdr:to>
      <xdr:col>28</xdr:col>
      <xdr:colOff>1876153</xdr:colOff>
      <xdr:row>569</xdr:row>
      <xdr:rowOff>1805579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id="{F600134C-EA63-4FEB-82A3-DC45296F82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590"/>
        <a:stretch/>
      </xdr:blipFill>
      <xdr:spPr>
        <a:xfrm>
          <a:off x="22707600" y="721480289"/>
          <a:ext cx="1510393" cy="1619250"/>
        </a:xfrm>
        <a:prstGeom prst="rect">
          <a:avLst/>
        </a:prstGeom>
      </xdr:spPr>
    </xdr:pic>
    <xdr:clientData/>
  </xdr:twoCellAnchor>
  <xdr:twoCellAnchor>
    <xdr:from>
      <xdr:col>28</xdr:col>
      <xdr:colOff>355963</xdr:colOff>
      <xdr:row>570</xdr:row>
      <xdr:rowOff>249284</xdr:rowOff>
    </xdr:from>
    <xdr:to>
      <xdr:col>28</xdr:col>
      <xdr:colOff>1852749</xdr:colOff>
      <xdr:row>570</xdr:row>
      <xdr:rowOff>1827712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id="{868820CE-F1AA-47B0-B23C-1077478D0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97803" y="723478724"/>
          <a:ext cx="1496786" cy="1578428"/>
        </a:xfrm>
        <a:prstGeom prst="rect">
          <a:avLst/>
        </a:prstGeom>
      </xdr:spPr>
    </xdr:pic>
    <xdr:clientData/>
  </xdr:twoCellAnchor>
  <xdr:twoCellAnchor>
    <xdr:from>
      <xdr:col>28</xdr:col>
      <xdr:colOff>432163</xdr:colOff>
      <xdr:row>571</xdr:row>
      <xdr:rowOff>205014</xdr:rowOff>
    </xdr:from>
    <xdr:to>
      <xdr:col>28</xdr:col>
      <xdr:colOff>1931670</xdr:colOff>
      <xdr:row>571</xdr:row>
      <xdr:rowOff>1797049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id="{0F7C8ED9-671A-48EF-9CE5-FD96155C1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74003" y="725369934"/>
          <a:ext cx="1499507" cy="1592035"/>
        </a:xfrm>
        <a:prstGeom prst="rect">
          <a:avLst/>
        </a:prstGeom>
      </xdr:spPr>
    </xdr:pic>
    <xdr:clientData/>
  </xdr:twoCellAnchor>
  <xdr:twoCellAnchor>
    <xdr:from>
      <xdr:col>28</xdr:col>
      <xdr:colOff>188034</xdr:colOff>
      <xdr:row>544</xdr:row>
      <xdr:rowOff>121920</xdr:rowOff>
    </xdr:from>
    <xdr:to>
      <xdr:col>28</xdr:col>
      <xdr:colOff>1926959</xdr:colOff>
      <xdr:row>544</xdr:row>
      <xdr:rowOff>1534248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id="{A28D44CE-C64E-4708-8E1E-A8072D8E1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29874" y="684900840"/>
          <a:ext cx="1738925" cy="1412328"/>
        </a:xfrm>
        <a:prstGeom prst="rect">
          <a:avLst/>
        </a:prstGeom>
      </xdr:spPr>
    </xdr:pic>
    <xdr:clientData/>
  </xdr:twoCellAnchor>
  <xdr:twoCellAnchor>
    <xdr:from>
      <xdr:col>28</xdr:col>
      <xdr:colOff>176109</xdr:colOff>
      <xdr:row>545</xdr:row>
      <xdr:rowOff>166536</xdr:rowOff>
    </xdr:from>
    <xdr:to>
      <xdr:col>28</xdr:col>
      <xdr:colOff>1949732</xdr:colOff>
      <xdr:row>545</xdr:row>
      <xdr:rowOff>1550276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33F429D5-F672-4A41-8666-FE1095D32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22517949" y="686591376"/>
          <a:ext cx="1773623" cy="1383740"/>
        </a:xfrm>
        <a:prstGeom prst="rect">
          <a:avLst/>
        </a:prstGeom>
      </xdr:spPr>
    </xdr:pic>
    <xdr:clientData/>
  </xdr:twoCellAnchor>
  <xdr:twoCellAnchor>
    <xdr:from>
      <xdr:col>28</xdr:col>
      <xdr:colOff>154216</xdr:colOff>
      <xdr:row>546</xdr:row>
      <xdr:rowOff>128412</xdr:rowOff>
    </xdr:from>
    <xdr:to>
      <xdr:col>28</xdr:col>
      <xdr:colOff>2103009</xdr:colOff>
      <xdr:row>546</xdr:row>
      <xdr:rowOff>1661171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F070ACC9-DEBA-47E7-87B7-FCB70B8D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6056" y="688351572"/>
          <a:ext cx="1948793" cy="1532759"/>
        </a:xfrm>
        <a:prstGeom prst="rect">
          <a:avLst/>
        </a:prstGeom>
      </xdr:spPr>
    </xdr:pic>
    <xdr:clientData/>
  </xdr:twoCellAnchor>
  <xdr:twoCellAnchor>
    <xdr:from>
      <xdr:col>28</xdr:col>
      <xdr:colOff>157302</xdr:colOff>
      <xdr:row>547</xdr:row>
      <xdr:rowOff>198120</xdr:rowOff>
    </xdr:from>
    <xdr:to>
      <xdr:col>28</xdr:col>
      <xdr:colOff>2008015</xdr:colOff>
      <xdr:row>547</xdr:row>
      <xdr:rowOff>2079639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id="{0F0A5FED-9981-427B-9CD1-0665420B9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9142" y="690265320"/>
          <a:ext cx="1850713" cy="1881519"/>
        </a:xfrm>
        <a:prstGeom prst="rect">
          <a:avLst/>
        </a:prstGeom>
      </xdr:spPr>
    </xdr:pic>
    <xdr:clientData/>
  </xdr:twoCellAnchor>
  <xdr:twoCellAnchor>
    <xdr:from>
      <xdr:col>28</xdr:col>
      <xdr:colOff>274968</xdr:colOff>
      <xdr:row>548</xdr:row>
      <xdr:rowOff>207524</xdr:rowOff>
    </xdr:from>
    <xdr:to>
      <xdr:col>28</xdr:col>
      <xdr:colOff>2025887</xdr:colOff>
      <xdr:row>548</xdr:row>
      <xdr:rowOff>1650721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846EBB3C-0E0B-4D76-BE16-8814D2209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16808" y="692454044"/>
          <a:ext cx="1750919" cy="1443197"/>
        </a:xfrm>
        <a:prstGeom prst="rect">
          <a:avLst/>
        </a:prstGeom>
      </xdr:spPr>
    </xdr:pic>
    <xdr:clientData/>
  </xdr:twoCellAnchor>
  <xdr:twoCellAnchor>
    <xdr:from>
      <xdr:col>28</xdr:col>
      <xdr:colOff>134895</xdr:colOff>
      <xdr:row>550</xdr:row>
      <xdr:rowOff>186627</xdr:rowOff>
    </xdr:from>
    <xdr:to>
      <xdr:col>28</xdr:col>
      <xdr:colOff>2067910</xdr:colOff>
      <xdr:row>550</xdr:row>
      <xdr:rowOff>1741729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7D7600B5-0804-43E0-9809-CB4BD8912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6735" y="696212667"/>
          <a:ext cx="1933015" cy="1555102"/>
        </a:xfrm>
        <a:prstGeom prst="rect">
          <a:avLst/>
        </a:prstGeom>
      </xdr:spPr>
    </xdr:pic>
    <xdr:clientData/>
  </xdr:twoCellAnchor>
  <xdr:twoCellAnchor>
    <xdr:from>
      <xdr:col>28</xdr:col>
      <xdr:colOff>121920</xdr:colOff>
      <xdr:row>549</xdr:row>
      <xdr:rowOff>129277</xdr:rowOff>
    </xdr:from>
    <xdr:to>
      <xdr:col>28</xdr:col>
      <xdr:colOff>2038960</xdr:colOff>
      <xdr:row>549</xdr:row>
      <xdr:rowOff>1827903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id="{2129B74F-74D0-4C2A-9B78-FB50B3720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463760" y="694265557"/>
          <a:ext cx="1917040" cy="1698626"/>
        </a:xfrm>
        <a:prstGeom prst="rect">
          <a:avLst/>
        </a:prstGeom>
      </xdr:spPr>
    </xdr:pic>
    <xdr:clientData/>
  </xdr:twoCellAnchor>
  <xdr:twoCellAnchor>
    <xdr:from>
      <xdr:col>28</xdr:col>
      <xdr:colOff>567690</xdr:colOff>
      <xdr:row>520</xdr:row>
      <xdr:rowOff>30480</xdr:rowOff>
    </xdr:from>
    <xdr:to>
      <xdr:col>28</xdr:col>
      <xdr:colOff>1717766</xdr:colOff>
      <xdr:row>520</xdr:row>
      <xdr:rowOff>1295945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id="{869EC689-1C16-478A-B371-83F2740BCA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09530" y="649818360"/>
          <a:ext cx="1150076" cy="1265465"/>
        </a:xfrm>
        <a:prstGeom prst="rect">
          <a:avLst/>
        </a:prstGeom>
      </xdr:spPr>
    </xdr:pic>
    <xdr:clientData/>
  </xdr:twoCellAnchor>
  <xdr:twoCellAnchor>
    <xdr:from>
      <xdr:col>28</xdr:col>
      <xdr:colOff>540475</xdr:colOff>
      <xdr:row>521</xdr:row>
      <xdr:rowOff>111094</xdr:rowOff>
    </xdr:from>
    <xdr:to>
      <xdr:col>28</xdr:col>
      <xdr:colOff>1716073</xdr:colOff>
      <xdr:row>521</xdr:row>
      <xdr:rowOff>1465761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id="{7291A625-B88D-482E-9A9D-8D050ECA4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82315" y="651285814"/>
          <a:ext cx="1175598" cy="1354667"/>
        </a:xfrm>
        <a:prstGeom prst="rect">
          <a:avLst/>
        </a:prstGeom>
      </xdr:spPr>
    </xdr:pic>
    <xdr:clientData/>
  </xdr:twoCellAnchor>
  <xdr:twoCellAnchor>
    <xdr:from>
      <xdr:col>28</xdr:col>
      <xdr:colOff>548640</xdr:colOff>
      <xdr:row>522</xdr:row>
      <xdr:rowOff>193006</xdr:rowOff>
    </xdr:from>
    <xdr:to>
      <xdr:col>28</xdr:col>
      <xdr:colOff>1795054</xdr:colOff>
      <xdr:row>522</xdr:row>
      <xdr:rowOff>1579153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id="{65D3F453-C77C-4809-A5AF-82271D7A77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90480" y="653013646"/>
          <a:ext cx="1246414" cy="1386147"/>
        </a:xfrm>
        <a:prstGeom prst="rect">
          <a:avLst/>
        </a:prstGeom>
      </xdr:spPr>
    </xdr:pic>
    <xdr:clientData/>
  </xdr:twoCellAnchor>
  <xdr:twoCellAnchor>
    <xdr:from>
      <xdr:col>28</xdr:col>
      <xdr:colOff>513261</xdr:colOff>
      <xdr:row>523</xdr:row>
      <xdr:rowOff>120650</xdr:rowOff>
    </xdr:from>
    <xdr:to>
      <xdr:col>28</xdr:col>
      <xdr:colOff>1716133</xdr:colOff>
      <xdr:row>523</xdr:row>
      <xdr:rowOff>1699079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4BA8B676-0983-4DCE-959F-E75EE3053D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55101" y="654739610"/>
          <a:ext cx="1202872" cy="1578429"/>
        </a:xfrm>
        <a:prstGeom prst="rect">
          <a:avLst/>
        </a:prstGeom>
      </xdr:spPr>
    </xdr:pic>
    <xdr:clientData/>
  </xdr:twoCellAnchor>
  <xdr:twoCellAnchor>
    <xdr:from>
      <xdr:col>28</xdr:col>
      <xdr:colOff>540477</xdr:colOff>
      <xdr:row>524</xdr:row>
      <xdr:rowOff>158932</xdr:rowOff>
    </xdr:from>
    <xdr:to>
      <xdr:col>28</xdr:col>
      <xdr:colOff>1715861</xdr:colOff>
      <xdr:row>524</xdr:row>
      <xdr:rowOff>1968682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id="{A34A548A-A505-4D01-B95C-2E212B53B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82317" y="656621932"/>
          <a:ext cx="1175384" cy="1809750"/>
        </a:xfrm>
        <a:prstGeom prst="rect">
          <a:avLst/>
        </a:prstGeom>
      </xdr:spPr>
    </xdr:pic>
    <xdr:clientData/>
  </xdr:twoCellAnchor>
  <xdr:twoCellAnchor>
    <xdr:from>
      <xdr:col>28</xdr:col>
      <xdr:colOff>402046</xdr:colOff>
      <xdr:row>525</xdr:row>
      <xdr:rowOff>91440</xdr:rowOff>
    </xdr:from>
    <xdr:to>
      <xdr:col>28</xdr:col>
      <xdr:colOff>1767840</xdr:colOff>
      <xdr:row>525</xdr:row>
      <xdr:rowOff>1676581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F312DF2A-D395-483E-9717-C517A14C4B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43886" y="658733760"/>
          <a:ext cx="1365794" cy="1585141"/>
        </a:xfrm>
        <a:prstGeom prst="rect">
          <a:avLst/>
        </a:prstGeom>
      </xdr:spPr>
    </xdr:pic>
    <xdr:clientData/>
  </xdr:twoCellAnchor>
  <xdr:twoCellAnchor>
    <xdr:from>
      <xdr:col>28</xdr:col>
      <xdr:colOff>391340</xdr:colOff>
      <xdr:row>526</xdr:row>
      <xdr:rowOff>259080</xdr:rowOff>
    </xdr:from>
    <xdr:to>
      <xdr:col>28</xdr:col>
      <xdr:colOff>1813559</xdr:colOff>
      <xdr:row>526</xdr:row>
      <xdr:rowOff>1701800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27CC9AF1-7CFB-44F5-B74B-6BE9DE75A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33180" y="660791160"/>
          <a:ext cx="1422219" cy="1442720"/>
        </a:xfrm>
        <a:prstGeom prst="rect">
          <a:avLst/>
        </a:prstGeom>
      </xdr:spPr>
    </xdr:pic>
    <xdr:clientData/>
  </xdr:twoCellAnchor>
  <xdr:twoCellAnchor>
    <xdr:from>
      <xdr:col>28</xdr:col>
      <xdr:colOff>259080</xdr:colOff>
      <xdr:row>527</xdr:row>
      <xdr:rowOff>182879</xdr:rowOff>
    </xdr:from>
    <xdr:to>
      <xdr:col>28</xdr:col>
      <xdr:colOff>1714500</xdr:colOff>
      <xdr:row>527</xdr:row>
      <xdr:rowOff>1802854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54658E67-4849-4593-A94B-9C6CA6E3A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00920" y="662604719"/>
          <a:ext cx="1455420" cy="1619975"/>
        </a:xfrm>
        <a:prstGeom prst="rect">
          <a:avLst/>
        </a:prstGeom>
      </xdr:spPr>
    </xdr:pic>
    <xdr:clientData/>
  </xdr:twoCellAnchor>
  <xdr:twoCellAnchor>
    <xdr:from>
      <xdr:col>28</xdr:col>
      <xdr:colOff>317907</xdr:colOff>
      <xdr:row>528</xdr:row>
      <xdr:rowOff>182880</xdr:rowOff>
    </xdr:from>
    <xdr:to>
      <xdr:col>28</xdr:col>
      <xdr:colOff>1798320</xdr:colOff>
      <xdr:row>528</xdr:row>
      <xdr:rowOff>1720397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F16C2EEF-1172-49DF-B375-32670A2867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59747" y="664494480"/>
          <a:ext cx="1480413" cy="1537517"/>
        </a:xfrm>
        <a:prstGeom prst="rect">
          <a:avLst/>
        </a:prstGeom>
      </xdr:spPr>
    </xdr:pic>
    <xdr:clientData/>
  </xdr:twoCellAnchor>
  <xdr:twoCellAnchor>
    <xdr:from>
      <xdr:col>28</xdr:col>
      <xdr:colOff>526869</xdr:colOff>
      <xdr:row>529</xdr:row>
      <xdr:rowOff>88355</xdr:rowOff>
    </xdr:from>
    <xdr:to>
      <xdr:col>28</xdr:col>
      <xdr:colOff>1718854</xdr:colOff>
      <xdr:row>529</xdr:row>
      <xdr:rowOff>1789248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C7202571-E6AC-4EAA-91A9-4EED05C27D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8709" y="666320195"/>
          <a:ext cx="1191985" cy="1700893"/>
        </a:xfrm>
        <a:prstGeom prst="rect">
          <a:avLst/>
        </a:prstGeom>
      </xdr:spPr>
    </xdr:pic>
    <xdr:clientData/>
  </xdr:twoCellAnchor>
  <xdr:twoCellAnchor>
    <xdr:from>
      <xdr:col>28</xdr:col>
      <xdr:colOff>452301</xdr:colOff>
      <xdr:row>532</xdr:row>
      <xdr:rowOff>259079</xdr:rowOff>
    </xdr:from>
    <xdr:to>
      <xdr:col>28</xdr:col>
      <xdr:colOff>1889760</xdr:colOff>
      <xdr:row>532</xdr:row>
      <xdr:rowOff>1774008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id="{F4852A13-DB76-4031-8209-81F1368C05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94141" y="672297359"/>
          <a:ext cx="1437459" cy="1514929"/>
        </a:xfrm>
        <a:prstGeom prst="rect">
          <a:avLst/>
        </a:prstGeom>
      </xdr:spPr>
    </xdr:pic>
    <xdr:clientData/>
  </xdr:twoCellAnchor>
  <xdr:twoCellAnchor>
    <xdr:from>
      <xdr:col>28</xdr:col>
      <xdr:colOff>495494</xdr:colOff>
      <xdr:row>533</xdr:row>
      <xdr:rowOff>274320</xdr:rowOff>
    </xdr:from>
    <xdr:to>
      <xdr:col>28</xdr:col>
      <xdr:colOff>2011679</xdr:colOff>
      <xdr:row>533</xdr:row>
      <xdr:rowOff>1812477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id="{9C595A91-6F08-4D4A-9525-30FB9BCFEA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826348" y="674259066"/>
          <a:ext cx="1538157" cy="1516185"/>
        </a:xfrm>
        <a:prstGeom prst="rect">
          <a:avLst/>
        </a:prstGeom>
      </xdr:spPr>
    </xdr:pic>
    <xdr:clientData/>
  </xdr:twoCellAnchor>
  <xdr:twoCellAnchor>
    <xdr:from>
      <xdr:col>28</xdr:col>
      <xdr:colOff>411252</xdr:colOff>
      <xdr:row>531</xdr:row>
      <xdr:rowOff>228600</xdr:rowOff>
    </xdr:from>
    <xdr:to>
      <xdr:col>28</xdr:col>
      <xdr:colOff>1874519</xdr:colOff>
      <xdr:row>531</xdr:row>
      <xdr:rowOff>1813106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D6F81940-436F-4FA1-BC91-BD172E1982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53092" y="670331400"/>
          <a:ext cx="1463267" cy="1584506"/>
        </a:xfrm>
        <a:prstGeom prst="rect">
          <a:avLst/>
        </a:prstGeom>
      </xdr:spPr>
    </xdr:pic>
    <xdr:clientData/>
  </xdr:twoCellAnchor>
  <xdr:twoCellAnchor>
    <xdr:from>
      <xdr:col>28</xdr:col>
      <xdr:colOff>500918</xdr:colOff>
      <xdr:row>534</xdr:row>
      <xdr:rowOff>274319</xdr:rowOff>
    </xdr:from>
    <xdr:to>
      <xdr:col>28</xdr:col>
      <xdr:colOff>1965960</xdr:colOff>
      <xdr:row>534</xdr:row>
      <xdr:rowOff>1804216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1A29579C-D258-42EF-9AB4-EB25AEE7E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42758" y="676183559"/>
          <a:ext cx="1465042" cy="1529897"/>
        </a:xfrm>
        <a:prstGeom prst="rect">
          <a:avLst/>
        </a:prstGeom>
      </xdr:spPr>
    </xdr:pic>
    <xdr:clientData/>
  </xdr:twoCellAnchor>
  <xdr:twoCellAnchor>
    <xdr:from>
      <xdr:col>28</xdr:col>
      <xdr:colOff>494755</xdr:colOff>
      <xdr:row>535</xdr:row>
      <xdr:rowOff>213359</xdr:rowOff>
    </xdr:from>
    <xdr:to>
      <xdr:col>28</xdr:col>
      <xdr:colOff>2057400</xdr:colOff>
      <xdr:row>535</xdr:row>
      <xdr:rowOff>1764210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B9AED311-CAD4-434A-A43B-D57D681FCE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36595" y="678058079"/>
          <a:ext cx="1562645" cy="1550851"/>
        </a:xfrm>
        <a:prstGeom prst="rect">
          <a:avLst/>
        </a:prstGeom>
      </xdr:spPr>
    </xdr:pic>
    <xdr:clientData/>
  </xdr:twoCellAnchor>
  <xdr:twoCellAnchor>
    <xdr:from>
      <xdr:col>28</xdr:col>
      <xdr:colOff>386806</xdr:colOff>
      <xdr:row>536</xdr:row>
      <xdr:rowOff>274320</xdr:rowOff>
    </xdr:from>
    <xdr:to>
      <xdr:col>28</xdr:col>
      <xdr:colOff>2011680</xdr:colOff>
      <xdr:row>536</xdr:row>
      <xdr:rowOff>1757862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59F07434-2122-49A5-ABB1-C1D307589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28646" y="680054520"/>
          <a:ext cx="1624874" cy="1483542"/>
        </a:xfrm>
        <a:prstGeom prst="rect">
          <a:avLst/>
        </a:prstGeom>
      </xdr:spPr>
    </xdr:pic>
    <xdr:clientData/>
  </xdr:twoCellAnchor>
  <xdr:twoCellAnchor>
    <xdr:from>
      <xdr:col>28</xdr:col>
      <xdr:colOff>431890</xdr:colOff>
      <xdr:row>537</xdr:row>
      <xdr:rowOff>243838</xdr:rowOff>
    </xdr:from>
    <xdr:to>
      <xdr:col>28</xdr:col>
      <xdr:colOff>1920239</xdr:colOff>
      <xdr:row>537</xdr:row>
      <xdr:rowOff>1813739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1B860A12-B603-460F-A89C-5868ADA02C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22773730" y="681959518"/>
          <a:ext cx="1488349" cy="1569901"/>
        </a:xfrm>
        <a:prstGeom prst="rect">
          <a:avLst/>
        </a:prstGeom>
      </xdr:spPr>
    </xdr:pic>
    <xdr:clientData/>
  </xdr:twoCellAnchor>
  <xdr:twoCellAnchor>
    <xdr:from>
      <xdr:col>28</xdr:col>
      <xdr:colOff>431890</xdr:colOff>
      <xdr:row>530</xdr:row>
      <xdr:rowOff>289565</xdr:rowOff>
    </xdr:from>
    <xdr:to>
      <xdr:col>28</xdr:col>
      <xdr:colOff>1874520</xdr:colOff>
      <xdr:row>530</xdr:row>
      <xdr:rowOff>1788348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798909B9-FB28-4099-A1FA-2BC4A2640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22745653" y="668484962"/>
          <a:ext cx="1498783" cy="1442630"/>
        </a:xfrm>
        <a:prstGeom prst="rect">
          <a:avLst/>
        </a:prstGeom>
      </xdr:spPr>
    </xdr:pic>
    <xdr:clientData/>
  </xdr:twoCellAnchor>
  <xdr:twoCellAnchor>
    <xdr:from>
      <xdr:col>28</xdr:col>
      <xdr:colOff>289560</xdr:colOff>
      <xdr:row>446</xdr:row>
      <xdr:rowOff>167640</xdr:rowOff>
    </xdr:from>
    <xdr:to>
      <xdr:col>28</xdr:col>
      <xdr:colOff>2159181</xdr:colOff>
      <xdr:row>446</xdr:row>
      <xdr:rowOff>1820907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48734EE2-38FC-46A4-98FF-127C1A2BD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31400" y="607146360"/>
          <a:ext cx="1869621" cy="1653267"/>
        </a:xfrm>
        <a:prstGeom prst="rect">
          <a:avLst/>
        </a:prstGeom>
      </xdr:spPr>
    </xdr:pic>
    <xdr:clientData/>
  </xdr:twoCellAnchor>
  <xdr:twoCellAnchor>
    <xdr:from>
      <xdr:col>28</xdr:col>
      <xdr:colOff>403328</xdr:colOff>
      <xdr:row>202</xdr:row>
      <xdr:rowOff>70883</xdr:rowOff>
    </xdr:from>
    <xdr:to>
      <xdr:col>28</xdr:col>
      <xdr:colOff>1930189</xdr:colOff>
      <xdr:row>202</xdr:row>
      <xdr:rowOff>1311348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id="{B99C927A-5222-494A-BE2D-1E13A768B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3728" y="326206883"/>
          <a:ext cx="1526861" cy="1240465"/>
        </a:xfrm>
        <a:prstGeom prst="rect">
          <a:avLst/>
        </a:prstGeom>
      </xdr:spPr>
    </xdr:pic>
    <xdr:clientData/>
  </xdr:twoCellAnchor>
  <xdr:twoCellAnchor>
    <xdr:from>
      <xdr:col>28</xdr:col>
      <xdr:colOff>457597</xdr:colOff>
      <xdr:row>203</xdr:row>
      <xdr:rowOff>283535</xdr:rowOff>
    </xdr:from>
    <xdr:to>
      <xdr:col>28</xdr:col>
      <xdr:colOff>1683145</xdr:colOff>
      <xdr:row>203</xdr:row>
      <xdr:rowOff>1391755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id="{AA726A66-253E-4663-904A-5DAF55EA0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7997" y="327791135"/>
          <a:ext cx="1225548" cy="1108220"/>
        </a:xfrm>
        <a:prstGeom prst="rect">
          <a:avLst/>
        </a:prstGeom>
      </xdr:spPr>
    </xdr:pic>
    <xdr:clientData/>
  </xdr:twoCellAnchor>
  <xdr:twoCellAnchor>
    <xdr:from>
      <xdr:col>28</xdr:col>
      <xdr:colOff>521097</xdr:colOff>
      <xdr:row>204</xdr:row>
      <xdr:rowOff>130174</xdr:rowOff>
    </xdr:from>
    <xdr:to>
      <xdr:col>28</xdr:col>
      <xdr:colOff>1683145</xdr:colOff>
      <xdr:row>204</xdr:row>
      <xdr:rowOff>1679572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id="{4D348588-4714-49E3-AC44-E2A7E68CB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1497" y="329314174"/>
          <a:ext cx="1162048" cy="1549398"/>
        </a:xfrm>
        <a:prstGeom prst="rect">
          <a:avLst/>
        </a:prstGeom>
      </xdr:spPr>
    </xdr:pic>
    <xdr:clientData/>
  </xdr:twoCellAnchor>
  <xdr:twoCellAnchor>
    <xdr:from>
      <xdr:col>28</xdr:col>
      <xdr:colOff>500055</xdr:colOff>
      <xdr:row>205</xdr:row>
      <xdr:rowOff>162755</xdr:rowOff>
    </xdr:from>
    <xdr:to>
      <xdr:col>28</xdr:col>
      <xdr:colOff>1835731</xdr:colOff>
      <xdr:row>205</xdr:row>
      <xdr:rowOff>1701211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C89B3F7F-493A-46CF-B655-B5514AB3D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50455" y="331175555"/>
          <a:ext cx="1335676" cy="1538456"/>
        </a:xfrm>
        <a:prstGeom prst="rect">
          <a:avLst/>
        </a:prstGeom>
      </xdr:spPr>
    </xdr:pic>
    <xdr:clientData/>
  </xdr:twoCellAnchor>
  <xdr:twoCellAnchor>
    <xdr:from>
      <xdr:col>28</xdr:col>
      <xdr:colOff>431524</xdr:colOff>
      <xdr:row>206</xdr:row>
      <xdr:rowOff>244677</xdr:rowOff>
    </xdr:from>
    <xdr:to>
      <xdr:col>28</xdr:col>
      <xdr:colOff>1921790</xdr:colOff>
      <xdr:row>206</xdr:row>
      <xdr:rowOff>1984745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7A94BABA-AF37-4B40-B69D-2764AD2AB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1924" y="333086277"/>
          <a:ext cx="1490266" cy="1740068"/>
        </a:xfrm>
        <a:prstGeom prst="rect">
          <a:avLst/>
        </a:prstGeom>
      </xdr:spPr>
    </xdr:pic>
    <xdr:clientData/>
  </xdr:twoCellAnchor>
  <xdr:twoCellAnchor>
    <xdr:from>
      <xdr:col>28</xdr:col>
      <xdr:colOff>460375</xdr:colOff>
      <xdr:row>207</xdr:row>
      <xdr:rowOff>54767</xdr:rowOff>
    </xdr:from>
    <xdr:to>
      <xdr:col>28</xdr:col>
      <xdr:colOff>1822054</xdr:colOff>
      <xdr:row>207</xdr:row>
      <xdr:rowOff>1867164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2E063588-7182-48DA-AC11-126B3D71D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0775" y="335106167"/>
          <a:ext cx="1361679" cy="1812397"/>
        </a:xfrm>
        <a:prstGeom prst="rect">
          <a:avLst/>
        </a:prstGeom>
      </xdr:spPr>
    </xdr:pic>
    <xdr:clientData/>
  </xdr:twoCellAnchor>
  <xdr:twoCellAnchor>
    <xdr:from>
      <xdr:col>28</xdr:col>
      <xdr:colOff>431800</xdr:colOff>
      <xdr:row>208</xdr:row>
      <xdr:rowOff>168274</xdr:rowOff>
    </xdr:from>
    <xdr:to>
      <xdr:col>29</xdr:col>
      <xdr:colOff>0</xdr:colOff>
      <xdr:row>208</xdr:row>
      <xdr:rowOff>1819275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CC31FAD2-EBE5-4546-9875-1A03FFE0C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82200" y="337124674"/>
          <a:ext cx="1974165" cy="1651001"/>
        </a:xfrm>
        <a:prstGeom prst="rect">
          <a:avLst/>
        </a:prstGeom>
      </xdr:spPr>
    </xdr:pic>
    <xdr:clientData/>
  </xdr:twoCellAnchor>
  <xdr:twoCellAnchor>
    <xdr:from>
      <xdr:col>28</xdr:col>
      <xdr:colOff>490568</xdr:colOff>
      <xdr:row>209</xdr:row>
      <xdr:rowOff>50800</xdr:rowOff>
    </xdr:from>
    <xdr:to>
      <xdr:col>28</xdr:col>
      <xdr:colOff>1852247</xdr:colOff>
      <xdr:row>209</xdr:row>
      <xdr:rowOff>1866372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id="{906093EE-59B9-4F7C-B7A9-C907ED18D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0968" y="338912200"/>
          <a:ext cx="1361679" cy="1815572"/>
        </a:xfrm>
        <a:prstGeom prst="rect">
          <a:avLst/>
        </a:prstGeom>
      </xdr:spPr>
    </xdr:pic>
    <xdr:clientData/>
  </xdr:twoCellAnchor>
  <xdr:twoCellAnchor>
    <xdr:from>
      <xdr:col>28</xdr:col>
      <xdr:colOff>284192</xdr:colOff>
      <xdr:row>210</xdr:row>
      <xdr:rowOff>237315</xdr:rowOff>
    </xdr:from>
    <xdr:to>
      <xdr:col>28</xdr:col>
      <xdr:colOff>2164025</xdr:colOff>
      <xdr:row>210</xdr:row>
      <xdr:rowOff>1755775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id="{6252171A-3431-48B7-BF9B-A0ACB122E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4592" y="341003715"/>
          <a:ext cx="1879833" cy="1518460"/>
        </a:xfrm>
        <a:prstGeom prst="rect">
          <a:avLst/>
        </a:prstGeom>
      </xdr:spPr>
    </xdr:pic>
    <xdr:clientData/>
  </xdr:twoCellAnchor>
  <xdr:twoCellAnchor>
    <xdr:from>
      <xdr:col>28</xdr:col>
      <xdr:colOff>727076</xdr:colOff>
      <xdr:row>211</xdr:row>
      <xdr:rowOff>53936</xdr:rowOff>
    </xdr:from>
    <xdr:to>
      <xdr:col>28</xdr:col>
      <xdr:colOff>1998693</xdr:colOff>
      <xdr:row>211</xdr:row>
      <xdr:rowOff>1749425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id="{26FCCE37-A529-4967-BD2F-3AE138AF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7476" y="342725336"/>
          <a:ext cx="1271617" cy="1695489"/>
        </a:xfrm>
        <a:prstGeom prst="rect">
          <a:avLst/>
        </a:prstGeom>
      </xdr:spPr>
    </xdr:pic>
    <xdr:clientData/>
  </xdr:twoCellAnchor>
  <xdr:twoCellAnchor>
    <xdr:from>
      <xdr:col>28</xdr:col>
      <xdr:colOff>203200</xdr:colOff>
      <xdr:row>212</xdr:row>
      <xdr:rowOff>180348</xdr:rowOff>
    </xdr:from>
    <xdr:to>
      <xdr:col>28</xdr:col>
      <xdr:colOff>2163157</xdr:colOff>
      <xdr:row>212</xdr:row>
      <xdr:rowOff>1753185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id="{23395205-4F36-4E1B-9D0E-03DB6D327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3600" y="344756748"/>
          <a:ext cx="1959957" cy="1572837"/>
        </a:xfrm>
        <a:prstGeom prst="rect">
          <a:avLst/>
        </a:prstGeom>
      </xdr:spPr>
    </xdr:pic>
    <xdr:clientData/>
  </xdr:twoCellAnchor>
  <xdr:twoCellAnchor>
    <xdr:from>
      <xdr:col>28</xdr:col>
      <xdr:colOff>630195</xdr:colOff>
      <xdr:row>213</xdr:row>
      <xdr:rowOff>33295</xdr:rowOff>
    </xdr:from>
    <xdr:to>
      <xdr:col>28</xdr:col>
      <xdr:colOff>2046318</xdr:colOff>
      <xdr:row>214</xdr:row>
      <xdr:rowOff>16460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id="{D38E0884-A2F5-4A69-BFF5-CC652B0B5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80595" y="346514695"/>
          <a:ext cx="1416123" cy="1888165"/>
        </a:xfrm>
        <a:prstGeom prst="rect">
          <a:avLst/>
        </a:prstGeom>
      </xdr:spPr>
    </xdr:pic>
    <xdr:clientData/>
  </xdr:twoCellAnchor>
  <xdr:twoCellAnchor>
    <xdr:from>
      <xdr:col>28</xdr:col>
      <xdr:colOff>203200</xdr:colOff>
      <xdr:row>214</xdr:row>
      <xdr:rowOff>167648</xdr:rowOff>
    </xdr:from>
    <xdr:to>
      <xdr:col>28</xdr:col>
      <xdr:colOff>2163156</xdr:colOff>
      <xdr:row>214</xdr:row>
      <xdr:rowOff>1740485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id="{D8CEF815-CE8E-44D5-A364-BB829E7E6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3600" y="348554048"/>
          <a:ext cx="1959956" cy="1572837"/>
        </a:xfrm>
        <a:prstGeom prst="rect">
          <a:avLst/>
        </a:prstGeom>
      </xdr:spPr>
    </xdr:pic>
    <xdr:clientData/>
  </xdr:twoCellAnchor>
  <xdr:twoCellAnchor>
    <xdr:from>
      <xdr:col>28</xdr:col>
      <xdr:colOff>203200</xdr:colOff>
      <xdr:row>215</xdr:row>
      <xdr:rowOff>161298</xdr:rowOff>
    </xdr:from>
    <xdr:to>
      <xdr:col>28</xdr:col>
      <xdr:colOff>2163156</xdr:colOff>
      <xdr:row>215</xdr:row>
      <xdr:rowOff>1734135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id="{5EDF618B-1D63-4F03-AB63-D68180AE2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3600" y="350452698"/>
          <a:ext cx="1959956" cy="1572837"/>
        </a:xfrm>
        <a:prstGeom prst="rect">
          <a:avLst/>
        </a:prstGeom>
      </xdr:spPr>
    </xdr:pic>
    <xdr:clientData/>
  </xdr:twoCellAnchor>
  <xdr:twoCellAnchor>
    <xdr:from>
      <xdr:col>28</xdr:col>
      <xdr:colOff>661944</xdr:colOff>
      <xdr:row>216</xdr:row>
      <xdr:rowOff>75573</xdr:rowOff>
    </xdr:from>
    <xdr:to>
      <xdr:col>28</xdr:col>
      <xdr:colOff>1998693</xdr:colOff>
      <xdr:row>216</xdr:row>
      <xdr:rowOff>1857906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F1DCA492-DF1C-4BCD-9AA9-9B5FE5F9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2344" y="352271973"/>
          <a:ext cx="1336749" cy="1782333"/>
        </a:xfrm>
        <a:prstGeom prst="rect">
          <a:avLst/>
        </a:prstGeom>
      </xdr:spPr>
    </xdr:pic>
    <xdr:clientData/>
  </xdr:twoCellAnchor>
  <xdr:twoCellAnchor>
    <xdr:from>
      <xdr:col>28</xdr:col>
      <xdr:colOff>464243</xdr:colOff>
      <xdr:row>217</xdr:row>
      <xdr:rowOff>0</xdr:rowOff>
    </xdr:from>
    <xdr:to>
      <xdr:col>28</xdr:col>
      <xdr:colOff>1943867</xdr:colOff>
      <xdr:row>218</xdr:row>
      <xdr:rowOff>45607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id="{72426CD1-965B-403E-A630-8B621119E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4643" y="354101400"/>
          <a:ext cx="1479624" cy="1950607"/>
        </a:xfrm>
        <a:prstGeom prst="rect">
          <a:avLst/>
        </a:prstGeom>
      </xdr:spPr>
    </xdr:pic>
    <xdr:clientData/>
  </xdr:twoCellAnchor>
  <xdr:twoCellAnchor>
    <xdr:from>
      <xdr:col>28</xdr:col>
      <xdr:colOff>1322</xdr:colOff>
      <xdr:row>218</xdr:row>
      <xdr:rowOff>143502</xdr:rowOff>
    </xdr:from>
    <xdr:to>
      <xdr:col>28</xdr:col>
      <xdr:colOff>2031629</xdr:colOff>
      <xdr:row>218</xdr:row>
      <xdr:rowOff>1826251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id="{34C13935-5E90-4733-8180-9EF3DC55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51722" y="356149902"/>
          <a:ext cx="2030307" cy="1682749"/>
        </a:xfrm>
        <a:prstGeom prst="rect">
          <a:avLst/>
        </a:prstGeom>
      </xdr:spPr>
    </xdr:pic>
    <xdr:clientData/>
  </xdr:twoCellAnchor>
  <xdr:twoCellAnchor>
    <xdr:from>
      <xdr:col>28</xdr:col>
      <xdr:colOff>33073</xdr:colOff>
      <xdr:row>219</xdr:row>
      <xdr:rowOff>137152</xdr:rowOff>
    </xdr:from>
    <xdr:to>
      <xdr:col>28</xdr:col>
      <xdr:colOff>2054488</xdr:colOff>
      <xdr:row>219</xdr:row>
      <xdr:rowOff>1819901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8DC0E747-506A-4CCD-A6F9-34D9EE841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83473" y="358048552"/>
          <a:ext cx="2021415" cy="1682749"/>
        </a:xfrm>
        <a:prstGeom prst="rect">
          <a:avLst/>
        </a:prstGeom>
      </xdr:spPr>
    </xdr:pic>
    <xdr:clientData/>
  </xdr:twoCellAnchor>
  <xdr:twoCellAnchor>
    <xdr:from>
      <xdr:col>28</xdr:col>
      <xdr:colOff>268880</xdr:colOff>
      <xdr:row>220</xdr:row>
      <xdr:rowOff>105401</xdr:rowOff>
    </xdr:from>
    <xdr:to>
      <xdr:col>28</xdr:col>
      <xdr:colOff>1737491</xdr:colOff>
      <xdr:row>220</xdr:row>
      <xdr:rowOff>1826250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28E33B5E-D8EE-475D-8712-9C7AB4B6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9280" y="359921801"/>
          <a:ext cx="1468611" cy="1720849"/>
        </a:xfrm>
        <a:prstGeom prst="rect">
          <a:avLst/>
        </a:prstGeom>
      </xdr:spPr>
    </xdr:pic>
    <xdr:clientData/>
  </xdr:twoCellAnchor>
  <xdr:twoCellAnchor>
    <xdr:from>
      <xdr:col>28</xdr:col>
      <xdr:colOff>492125</xdr:colOff>
      <xdr:row>221</xdr:row>
      <xdr:rowOff>18653</xdr:rowOff>
    </xdr:from>
    <xdr:to>
      <xdr:col>28</xdr:col>
      <xdr:colOff>1912117</xdr:colOff>
      <xdr:row>221</xdr:row>
      <xdr:rowOff>1889752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B56CD30C-BFC8-4E44-8AFB-C100BBC4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2525" y="361740053"/>
          <a:ext cx="1419992" cy="1871099"/>
        </a:xfrm>
        <a:prstGeom prst="rect">
          <a:avLst/>
        </a:prstGeom>
      </xdr:spPr>
    </xdr:pic>
    <xdr:clientData/>
  </xdr:twoCellAnchor>
  <xdr:twoCellAnchor>
    <xdr:from>
      <xdr:col>28</xdr:col>
      <xdr:colOff>67190</xdr:colOff>
      <xdr:row>222</xdr:row>
      <xdr:rowOff>237517</xdr:rowOff>
    </xdr:from>
    <xdr:to>
      <xdr:col>28</xdr:col>
      <xdr:colOff>2063955</xdr:colOff>
      <xdr:row>222</xdr:row>
      <xdr:rowOff>1843676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A7B32C06-6979-467D-88E1-E51725F4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7590" y="363863917"/>
          <a:ext cx="1996765" cy="1606159"/>
        </a:xfrm>
        <a:prstGeom prst="rect">
          <a:avLst/>
        </a:prstGeom>
      </xdr:spPr>
    </xdr:pic>
    <xdr:clientData/>
  </xdr:twoCellAnchor>
  <xdr:twoCellAnchor>
    <xdr:from>
      <xdr:col>28</xdr:col>
      <xdr:colOff>403520</xdr:colOff>
      <xdr:row>223</xdr:row>
      <xdr:rowOff>230373</xdr:rowOff>
    </xdr:from>
    <xdr:to>
      <xdr:col>28</xdr:col>
      <xdr:colOff>1823512</xdr:colOff>
      <xdr:row>223</xdr:row>
      <xdr:rowOff>1802993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id="{2ABAAD91-44E5-4536-8D10-0483D868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3920" y="365761773"/>
          <a:ext cx="1419992" cy="1572620"/>
        </a:xfrm>
        <a:prstGeom prst="rect">
          <a:avLst/>
        </a:prstGeom>
      </xdr:spPr>
    </xdr:pic>
    <xdr:clientData/>
  </xdr:twoCellAnchor>
  <xdr:twoCellAnchor>
    <xdr:from>
      <xdr:col>28</xdr:col>
      <xdr:colOff>385799</xdr:colOff>
      <xdr:row>224</xdr:row>
      <xdr:rowOff>141766</xdr:rowOff>
    </xdr:from>
    <xdr:to>
      <xdr:col>28</xdr:col>
      <xdr:colOff>1805790</xdr:colOff>
      <xdr:row>224</xdr:row>
      <xdr:rowOff>1690315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00F68646-F55F-4506-9D27-0328A85C6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5566" y="368116882"/>
          <a:ext cx="1419991" cy="1548549"/>
        </a:xfrm>
        <a:prstGeom prst="rect">
          <a:avLst/>
        </a:prstGeom>
      </xdr:spPr>
    </xdr:pic>
    <xdr:clientData/>
  </xdr:twoCellAnchor>
  <xdr:twoCellAnchor>
    <xdr:from>
      <xdr:col>28</xdr:col>
      <xdr:colOff>456684</xdr:colOff>
      <xdr:row>226</xdr:row>
      <xdr:rowOff>318977</xdr:rowOff>
    </xdr:from>
    <xdr:to>
      <xdr:col>28</xdr:col>
      <xdr:colOff>1876675</xdr:colOff>
      <xdr:row>226</xdr:row>
      <xdr:rowOff>1783941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id="{F6618A50-6927-4919-8E17-67B18F82E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96451" y="372157256"/>
          <a:ext cx="1419991" cy="1464964"/>
        </a:xfrm>
        <a:prstGeom prst="rect">
          <a:avLst/>
        </a:prstGeom>
      </xdr:spPr>
    </xdr:pic>
    <xdr:clientData/>
  </xdr:twoCellAnchor>
  <xdr:twoCellAnchor>
    <xdr:from>
      <xdr:col>28</xdr:col>
      <xdr:colOff>492125</xdr:colOff>
      <xdr:row>229</xdr:row>
      <xdr:rowOff>194929</xdr:rowOff>
    </xdr:from>
    <xdr:to>
      <xdr:col>28</xdr:col>
      <xdr:colOff>1912115</xdr:colOff>
      <xdr:row>229</xdr:row>
      <xdr:rowOff>1835774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id="{C9CF5E12-D111-412E-A867-4AB49F90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1892" y="377827952"/>
          <a:ext cx="1419990" cy="1640845"/>
        </a:xfrm>
        <a:prstGeom prst="rect">
          <a:avLst/>
        </a:prstGeom>
      </xdr:spPr>
    </xdr:pic>
    <xdr:clientData/>
  </xdr:twoCellAnchor>
  <xdr:twoCellAnchor>
    <xdr:from>
      <xdr:col>28</xdr:col>
      <xdr:colOff>492125</xdr:colOff>
      <xdr:row>230</xdr:row>
      <xdr:rowOff>407580</xdr:rowOff>
    </xdr:from>
    <xdr:to>
      <xdr:col>28</xdr:col>
      <xdr:colOff>1912115</xdr:colOff>
      <xdr:row>230</xdr:row>
      <xdr:rowOff>1829423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id="{BE0374A9-3B7B-4BE5-8B34-24EF8D4E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1892" y="379972185"/>
          <a:ext cx="1419990" cy="1421843"/>
        </a:xfrm>
        <a:prstGeom prst="rect">
          <a:avLst/>
        </a:prstGeom>
      </xdr:spPr>
    </xdr:pic>
    <xdr:clientData/>
  </xdr:twoCellAnchor>
  <xdr:twoCellAnchor>
    <xdr:from>
      <xdr:col>28</xdr:col>
      <xdr:colOff>492125</xdr:colOff>
      <xdr:row>225</xdr:row>
      <xdr:rowOff>212650</xdr:rowOff>
    </xdr:from>
    <xdr:to>
      <xdr:col>28</xdr:col>
      <xdr:colOff>1912116</xdr:colOff>
      <xdr:row>225</xdr:row>
      <xdr:rowOff>1737128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id="{649AF196-9F28-4D5F-94E2-CE5FF2A0E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1892" y="370119348"/>
          <a:ext cx="1419991" cy="1524478"/>
        </a:xfrm>
        <a:prstGeom prst="rect">
          <a:avLst/>
        </a:prstGeom>
      </xdr:spPr>
    </xdr:pic>
    <xdr:clientData/>
  </xdr:twoCellAnchor>
  <xdr:twoCellAnchor>
    <xdr:from>
      <xdr:col>28</xdr:col>
      <xdr:colOff>492125</xdr:colOff>
      <xdr:row>231</xdr:row>
      <xdr:rowOff>209955</xdr:rowOff>
    </xdr:from>
    <xdr:to>
      <xdr:col>28</xdr:col>
      <xdr:colOff>1701210</xdr:colOff>
      <xdr:row>231</xdr:row>
      <xdr:rowOff>1823074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id="{6CA8269B-B721-4024-A42C-1CFFC6DD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1892" y="381706141"/>
          <a:ext cx="1209085" cy="1613119"/>
        </a:xfrm>
        <a:prstGeom prst="rect">
          <a:avLst/>
        </a:prstGeom>
      </xdr:spPr>
    </xdr:pic>
    <xdr:clientData/>
  </xdr:twoCellAnchor>
  <xdr:twoCellAnchor>
    <xdr:from>
      <xdr:col>28</xdr:col>
      <xdr:colOff>474404</xdr:colOff>
      <xdr:row>232</xdr:row>
      <xdr:rowOff>268656</xdr:rowOff>
    </xdr:from>
    <xdr:to>
      <xdr:col>28</xdr:col>
      <xdr:colOff>1594884</xdr:colOff>
      <xdr:row>232</xdr:row>
      <xdr:rowOff>1763561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id="{605678B9-D946-4929-AFA0-1F52F9F0A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4171" y="383696423"/>
          <a:ext cx="1120480" cy="1494905"/>
        </a:xfrm>
        <a:prstGeom prst="rect">
          <a:avLst/>
        </a:prstGeom>
      </xdr:spPr>
    </xdr:pic>
    <xdr:clientData/>
  </xdr:twoCellAnchor>
  <xdr:twoCellAnchor>
    <xdr:from>
      <xdr:col>28</xdr:col>
      <xdr:colOff>266609</xdr:colOff>
      <xdr:row>228</xdr:row>
      <xdr:rowOff>223616</xdr:rowOff>
    </xdr:from>
    <xdr:to>
      <xdr:col>28</xdr:col>
      <xdr:colOff>2134747</xdr:colOff>
      <xdr:row>228</xdr:row>
      <xdr:rowOff>1772094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id="{DF7891C9-A5D3-487D-A07F-FACA2FEE6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6376" y="375925058"/>
          <a:ext cx="1868138" cy="1548478"/>
        </a:xfrm>
        <a:prstGeom prst="rect">
          <a:avLst/>
        </a:prstGeom>
      </xdr:spPr>
    </xdr:pic>
    <xdr:clientData/>
  </xdr:twoCellAnchor>
  <xdr:twoCellAnchor>
    <xdr:from>
      <xdr:col>28</xdr:col>
      <xdr:colOff>227297</xdr:colOff>
      <xdr:row>227</xdr:row>
      <xdr:rowOff>118103</xdr:rowOff>
    </xdr:from>
    <xdr:to>
      <xdr:col>28</xdr:col>
      <xdr:colOff>2100826</xdr:colOff>
      <xdr:row>227</xdr:row>
      <xdr:rowOff>1701211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id="{D615367C-5F9D-4FBD-A5B9-D36BAAC99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7064" y="373887963"/>
          <a:ext cx="1873529" cy="1583108"/>
        </a:xfrm>
        <a:prstGeom prst="rect">
          <a:avLst/>
        </a:prstGeom>
      </xdr:spPr>
    </xdr:pic>
    <xdr:clientData/>
  </xdr:twoCellAnchor>
  <xdr:twoCellAnchor>
    <xdr:from>
      <xdr:col>28</xdr:col>
      <xdr:colOff>594656</xdr:colOff>
      <xdr:row>235</xdr:row>
      <xdr:rowOff>200397</xdr:rowOff>
    </xdr:from>
    <xdr:to>
      <xdr:col>28</xdr:col>
      <xdr:colOff>1842978</xdr:colOff>
      <xdr:row>235</xdr:row>
      <xdr:rowOff>1865865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C09F824C-1810-438F-9C21-DBDCE86B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34423" y="389422909"/>
          <a:ext cx="1248322" cy="1665468"/>
        </a:xfrm>
        <a:prstGeom prst="rect">
          <a:avLst/>
        </a:prstGeom>
      </xdr:spPr>
    </xdr:pic>
    <xdr:clientData/>
  </xdr:twoCellAnchor>
  <xdr:twoCellAnchor>
    <xdr:from>
      <xdr:col>28</xdr:col>
      <xdr:colOff>506051</xdr:colOff>
      <xdr:row>240</xdr:row>
      <xdr:rowOff>198255</xdr:rowOff>
    </xdr:from>
    <xdr:to>
      <xdr:col>28</xdr:col>
      <xdr:colOff>1665769</xdr:colOff>
      <xdr:row>240</xdr:row>
      <xdr:rowOff>1745511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id="{0E5F52FF-24F7-461B-8BFC-050DA393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5818" y="399078674"/>
          <a:ext cx="1159718" cy="1547256"/>
        </a:xfrm>
        <a:prstGeom prst="rect">
          <a:avLst/>
        </a:prstGeom>
      </xdr:spPr>
    </xdr:pic>
    <xdr:clientData/>
  </xdr:twoCellAnchor>
  <xdr:twoCellAnchor>
    <xdr:from>
      <xdr:col>28</xdr:col>
      <xdr:colOff>559214</xdr:colOff>
      <xdr:row>244</xdr:row>
      <xdr:rowOff>166846</xdr:rowOff>
    </xdr:from>
    <xdr:to>
      <xdr:col>28</xdr:col>
      <xdr:colOff>1842977</xdr:colOff>
      <xdr:row>244</xdr:row>
      <xdr:rowOff>1879598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id="{C01F1741-2380-456E-8415-CB9728D2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8981" y="406773590"/>
          <a:ext cx="1283763" cy="1712752"/>
        </a:xfrm>
        <a:prstGeom prst="rect">
          <a:avLst/>
        </a:prstGeom>
      </xdr:spPr>
    </xdr:pic>
    <xdr:clientData/>
  </xdr:twoCellAnchor>
  <xdr:twoCellAnchor>
    <xdr:from>
      <xdr:col>28</xdr:col>
      <xdr:colOff>559214</xdr:colOff>
      <xdr:row>247</xdr:row>
      <xdr:rowOff>147796</xdr:rowOff>
    </xdr:from>
    <xdr:to>
      <xdr:col>28</xdr:col>
      <xdr:colOff>1842977</xdr:colOff>
      <xdr:row>247</xdr:row>
      <xdr:rowOff>1860548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id="{8513C825-8550-4880-B4B5-BB377CBBE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8981" y="412549284"/>
          <a:ext cx="1283763" cy="1712752"/>
        </a:xfrm>
        <a:prstGeom prst="rect">
          <a:avLst/>
        </a:prstGeom>
      </xdr:spPr>
    </xdr:pic>
    <xdr:clientData/>
  </xdr:twoCellAnchor>
  <xdr:twoCellAnchor>
    <xdr:from>
      <xdr:col>28</xdr:col>
      <xdr:colOff>612378</xdr:colOff>
      <xdr:row>249</xdr:row>
      <xdr:rowOff>164706</xdr:rowOff>
    </xdr:from>
    <xdr:to>
      <xdr:col>28</xdr:col>
      <xdr:colOff>1807536</xdr:colOff>
      <xdr:row>249</xdr:row>
      <xdr:rowOff>1759244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id="{FC40BDFA-D67B-4612-965D-40B5EA5A1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2145" y="416429357"/>
          <a:ext cx="1195158" cy="1594538"/>
        </a:xfrm>
        <a:prstGeom prst="rect">
          <a:avLst/>
        </a:prstGeom>
      </xdr:spPr>
    </xdr:pic>
    <xdr:clientData/>
  </xdr:twoCellAnchor>
  <xdr:twoCellAnchor>
    <xdr:from>
      <xdr:col>28</xdr:col>
      <xdr:colOff>612378</xdr:colOff>
      <xdr:row>250</xdr:row>
      <xdr:rowOff>158354</xdr:rowOff>
    </xdr:from>
    <xdr:to>
      <xdr:col>28</xdr:col>
      <xdr:colOff>1807536</xdr:colOff>
      <xdr:row>250</xdr:row>
      <xdr:rowOff>1752893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40F4E724-0563-46BB-ABC3-28D66D95E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2145" y="418354587"/>
          <a:ext cx="1195158" cy="1594539"/>
        </a:xfrm>
        <a:prstGeom prst="rect">
          <a:avLst/>
        </a:prstGeom>
      </xdr:spPr>
    </xdr:pic>
    <xdr:clientData/>
  </xdr:twoCellAnchor>
  <xdr:twoCellAnchor>
    <xdr:from>
      <xdr:col>28</xdr:col>
      <xdr:colOff>559214</xdr:colOff>
      <xdr:row>245</xdr:row>
      <xdr:rowOff>160494</xdr:rowOff>
    </xdr:from>
    <xdr:to>
      <xdr:col>28</xdr:col>
      <xdr:colOff>1842977</xdr:colOff>
      <xdr:row>245</xdr:row>
      <xdr:rowOff>1873247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996FD157-9041-4924-B90C-3EFF3C0F5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8981" y="408698820"/>
          <a:ext cx="1283763" cy="1712753"/>
        </a:xfrm>
        <a:prstGeom prst="rect">
          <a:avLst/>
        </a:prstGeom>
      </xdr:spPr>
    </xdr:pic>
    <xdr:clientData/>
  </xdr:twoCellAnchor>
  <xdr:twoCellAnchor>
    <xdr:from>
      <xdr:col>28</xdr:col>
      <xdr:colOff>612378</xdr:colOff>
      <xdr:row>252</xdr:row>
      <xdr:rowOff>145656</xdr:rowOff>
    </xdr:from>
    <xdr:to>
      <xdr:col>28</xdr:col>
      <xdr:colOff>1807536</xdr:colOff>
      <xdr:row>252</xdr:row>
      <xdr:rowOff>1740194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4B0EA998-73F3-4062-8D1E-28F0CABF3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2145" y="422205051"/>
          <a:ext cx="1195158" cy="1594538"/>
        </a:xfrm>
        <a:prstGeom prst="rect">
          <a:avLst/>
        </a:prstGeom>
      </xdr:spPr>
    </xdr:pic>
    <xdr:clientData/>
  </xdr:twoCellAnchor>
  <xdr:twoCellAnchor>
    <xdr:from>
      <xdr:col>28</xdr:col>
      <xdr:colOff>564753</xdr:colOff>
      <xdr:row>253</xdr:row>
      <xdr:rowOff>115439</xdr:rowOff>
    </xdr:from>
    <xdr:to>
      <xdr:col>28</xdr:col>
      <xdr:colOff>1900475</xdr:colOff>
      <xdr:row>253</xdr:row>
      <xdr:rowOff>1768771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60FB2D62-1EE9-4E6D-BC1E-008F7F2B2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04520" y="424106416"/>
          <a:ext cx="1335722" cy="1653332"/>
        </a:xfrm>
        <a:prstGeom prst="rect">
          <a:avLst/>
        </a:prstGeom>
      </xdr:spPr>
    </xdr:pic>
    <xdr:clientData/>
  </xdr:twoCellAnchor>
  <xdr:twoCellAnchor>
    <xdr:from>
      <xdr:col>28</xdr:col>
      <xdr:colOff>488331</xdr:colOff>
      <xdr:row>233</xdr:row>
      <xdr:rowOff>206499</xdr:rowOff>
    </xdr:from>
    <xdr:to>
      <xdr:col>28</xdr:col>
      <xdr:colOff>1683489</xdr:colOff>
      <xdr:row>233</xdr:row>
      <xdr:rowOff>1775205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80C97848-2B33-4311-8D42-AEC8D4624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28098" y="385565848"/>
          <a:ext cx="1195158" cy="1568706"/>
        </a:xfrm>
        <a:prstGeom prst="rect">
          <a:avLst/>
        </a:prstGeom>
      </xdr:spPr>
    </xdr:pic>
    <xdr:clientData/>
  </xdr:twoCellAnchor>
  <xdr:twoCellAnchor>
    <xdr:from>
      <xdr:col>28</xdr:col>
      <xdr:colOff>594656</xdr:colOff>
      <xdr:row>234</xdr:row>
      <xdr:rowOff>217935</xdr:rowOff>
    </xdr:from>
    <xdr:to>
      <xdr:col>28</xdr:col>
      <xdr:colOff>1842977</xdr:colOff>
      <xdr:row>234</xdr:row>
      <xdr:rowOff>1857459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FC2377CB-BB91-41C8-807C-AC8957A1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4423" y="387508865"/>
          <a:ext cx="1248321" cy="1639524"/>
        </a:xfrm>
        <a:prstGeom prst="rect">
          <a:avLst/>
        </a:prstGeom>
      </xdr:spPr>
    </xdr:pic>
    <xdr:clientData/>
  </xdr:twoCellAnchor>
  <xdr:twoCellAnchor>
    <xdr:from>
      <xdr:col>28</xdr:col>
      <xdr:colOff>594656</xdr:colOff>
      <xdr:row>236</xdr:row>
      <xdr:rowOff>205235</xdr:rowOff>
    </xdr:from>
    <xdr:to>
      <xdr:col>28</xdr:col>
      <xdr:colOff>1842978</xdr:colOff>
      <xdr:row>236</xdr:row>
      <xdr:rowOff>1844759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id="{360F8D87-A9A5-4E57-B56E-715BC3792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34423" y="391359328"/>
          <a:ext cx="1248322" cy="1639524"/>
        </a:xfrm>
        <a:prstGeom prst="rect">
          <a:avLst/>
        </a:prstGeom>
      </xdr:spPr>
    </xdr:pic>
    <xdr:clientData/>
  </xdr:twoCellAnchor>
  <xdr:twoCellAnchor>
    <xdr:from>
      <xdr:col>28</xdr:col>
      <xdr:colOff>594656</xdr:colOff>
      <xdr:row>237</xdr:row>
      <xdr:rowOff>198885</xdr:rowOff>
    </xdr:from>
    <xdr:to>
      <xdr:col>28</xdr:col>
      <xdr:colOff>1842977</xdr:colOff>
      <xdr:row>237</xdr:row>
      <xdr:rowOff>1838409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3DA15D79-26DE-4F00-BDF4-824AA406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4423" y="393284559"/>
          <a:ext cx="1248321" cy="1639524"/>
        </a:xfrm>
        <a:prstGeom prst="rect">
          <a:avLst/>
        </a:prstGeom>
      </xdr:spPr>
    </xdr:pic>
    <xdr:clientData/>
  </xdr:twoCellAnchor>
  <xdr:twoCellAnchor>
    <xdr:from>
      <xdr:col>28</xdr:col>
      <xdr:colOff>594656</xdr:colOff>
      <xdr:row>238</xdr:row>
      <xdr:rowOff>192534</xdr:rowOff>
    </xdr:from>
    <xdr:to>
      <xdr:col>28</xdr:col>
      <xdr:colOff>1842977</xdr:colOff>
      <xdr:row>238</xdr:row>
      <xdr:rowOff>1832058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id="{5A92F567-6A25-4C87-8290-72AC7B38A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34423" y="395209790"/>
          <a:ext cx="1248321" cy="1639524"/>
        </a:xfrm>
        <a:prstGeom prst="rect">
          <a:avLst/>
        </a:prstGeom>
      </xdr:spPr>
    </xdr:pic>
    <xdr:clientData/>
  </xdr:twoCellAnchor>
  <xdr:twoCellAnchor>
    <xdr:from>
      <xdr:col>28</xdr:col>
      <xdr:colOff>506051</xdr:colOff>
      <xdr:row>239</xdr:row>
      <xdr:rowOff>213952</xdr:rowOff>
    </xdr:from>
    <xdr:to>
      <xdr:col>28</xdr:col>
      <xdr:colOff>1665767</xdr:colOff>
      <xdr:row>239</xdr:row>
      <xdr:rowOff>1737104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id="{F3A54476-AB10-4323-9A52-42868443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5818" y="397162789"/>
          <a:ext cx="1159716" cy="1523152"/>
        </a:xfrm>
        <a:prstGeom prst="rect">
          <a:avLst/>
        </a:prstGeom>
      </xdr:spPr>
    </xdr:pic>
    <xdr:clientData/>
  </xdr:twoCellAnchor>
  <xdr:twoCellAnchor>
    <xdr:from>
      <xdr:col>28</xdr:col>
      <xdr:colOff>506051</xdr:colOff>
      <xdr:row>241</xdr:row>
      <xdr:rowOff>201251</xdr:rowOff>
    </xdr:from>
    <xdr:to>
      <xdr:col>28</xdr:col>
      <xdr:colOff>1665769</xdr:colOff>
      <xdr:row>241</xdr:row>
      <xdr:rowOff>1724404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id="{2E421962-3308-4244-ADBE-4F8BC7181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5818" y="401013251"/>
          <a:ext cx="1159718" cy="1523153"/>
        </a:xfrm>
        <a:prstGeom prst="rect">
          <a:avLst/>
        </a:prstGeom>
      </xdr:spPr>
    </xdr:pic>
    <xdr:clientData/>
  </xdr:twoCellAnchor>
  <xdr:twoCellAnchor>
    <xdr:from>
      <xdr:col>28</xdr:col>
      <xdr:colOff>506051</xdr:colOff>
      <xdr:row>242</xdr:row>
      <xdr:rowOff>194901</xdr:rowOff>
    </xdr:from>
    <xdr:to>
      <xdr:col>28</xdr:col>
      <xdr:colOff>1665768</xdr:colOff>
      <xdr:row>242</xdr:row>
      <xdr:rowOff>1718054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id="{C128E216-E203-4F9B-B935-69815131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5818" y="402938482"/>
          <a:ext cx="1159717" cy="1523153"/>
        </a:xfrm>
        <a:prstGeom prst="rect">
          <a:avLst/>
        </a:prstGeom>
      </xdr:spPr>
    </xdr:pic>
    <xdr:clientData/>
  </xdr:twoCellAnchor>
  <xdr:twoCellAnchor>
    <xdr:from>
      <xdr:col>28</xdr:col>
      <xdr:colOff>517117</xdr:colOff>
      <xdr:row>243</xdr:row>
      <xdr:rowOff>188551</xdr:rowOff>
    </xdr:from>
    <xdr:to>
      <xdr:col>28</xdr:col>
      <xdr:colOff>1658758</xdr:colOff>
      <xdr:row>243</xdr:row>
      <xdr:rowOff>1711705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id="{12B983A9-7107-4CB2-AEFD-CB4EEF6C6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6884" y="404863714"/>
          <a:ext cx="1141641" cy="1523154"/>
        </a:xfrm>
        <a:prstGeom prst="rect">
          <a:avLst/>
        </a:prstGeom>
      </xdr:spPr>
    </xdr:pic>
    <xdr:clientData/>
  </xdr:twoCellAnchor>
  <xdr:twoCellAnchor>
    <xdr:from>
      <xdr:col>28</xdr:col>
      <xdr:colOff>559214</xdr:colOff>
      <xdr:row>246</xdr:row>
      <xdr:rowOff>166070</xdr:rowOff>
    </xdr:from>
    <xdr:to>
      <xdr:col>28</xdr:col>
      <xdr:colOff>1842977</xdr:colOff>
      <xdr:row>246</xdr:row>
      <xdr:rowOff>1852142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id="{3F565EC0-EA18-4430-9148-6D56DE41F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8981" y="410635977"/>
          <a:ext cx="1283763" cy="1686072"/>
        </a:xfrm>
        <a:prstGeom prst="rect">
          <a:avLst/>
        </a:prstGeom>
      </xdr:spPr>
    </xdr:pic>
    <xdr:clientData/>
  </xdr:twoCellAnchor>
  <xdr:twoCellAnchor>
    <xdr:from>
      <xdr:col>28</xdr:col>
      <xdr:colOff>559214</xdr:colOff>
      <xdr:row>248</xdr:row>
      <xdr:rowOff>153369</xdr:rowOff>
    </xdr:from>
    <xdr:to>
      <xdr:col>28</xdr:col>
      <xdr:colOff>1842977</xdr:colOff>
      <xdr:row>248</xdr:row>
      <xdr:rowOff>1839442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id="{3A1F1C48-5350-4C1C-AFAF-F66AECE41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8981" y="414486439"/>
          <a:ext cx="1283763" cy="1686073"/>
        </a:xfrm>
        <a:prstGeom prst="rect">
          <a:avLst/>
        </a:prstGeom>
      </xdr:spPr>
    </xdr:pic>
    <xdr:clientData/>
  </xdr:twoCellAnchor>
  <xdr:twoCellAnchor>
    <xdr:from>
      <xdr:col>28</xdr:col>
      <xdr:colOff>460745</xdr:colOff>
      <xdr:row>251</xdr:row>
      <xdr:rowOff>130160</xdr:rowOff>
    </xdr:from>
    <xdr:to>
      <xdr:col>28</xdr:col>
      <xdr:colOff>1756806</xdr:colOff>
      <xdr:row>251</xdr:row>
      <xdr:rowOff>1805387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id="{1ED9BA7F-85FE-4105-BAA8-80AB7F69ED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r="42424" b="1044"/>
        <a:stretch/>
      </xdr:blipFill>
      <xdr:spPr>
        <a:xfrm>
          <a:off x="22700512" y="420257974"/>
          <a:ext cx="1296061" cy="1675227"/>
        </a:xfrm>
        <a:prstGeom prst="rect">
          <a:avLst/>
        </a:prstGeom>
      </xdr:spPr>
    </xdr:pic>
    <xdr:clientData/>
  </xdr:twoCellAnchor>
  <xdr:twoCellAnchor>
    <xdr:from>
      <xdr:col>28</xdr:col>
      <xdr:colOff>755962</xdr:colOff>
      <xdr:row>254</xdr:row>
      <xdr:rowOff>59583</xdr:rowOff>
    </xdr:from>
    <xdr:to>
      <xdr:col>28</xdr:col>
      <xdr:colOff>2020187</xdr:colOff>
      <xdr:row>254</xdr:row>
      <xdr:rowOff>1751704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id="{3E43A39D-4CE8-445E-B19F-1D07DD6AE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95729" y="425982141"/>
          <a:ext cx="1264225" cy="1692121"/>
        </a:xfrm>
        <a:prstGeom prst="rect">
          <a:avLst/>
        </a:prstGeom>
      </xdr:spPr>
    </xdr:pic>
    <xdr:clientData/>
  </xdr:twoCellAnchor>
  <xdr:twoCellAnchor>
    <xdr:from>
      <xdr:col>28</xdr:col>
      <xdr:colOff>327337</xdr:colOff>
      <xdr:row>255</xdr:row>
      <xdr:rowOff>164316</xdr:rowOff>
    </xdr:from>
    <xdr:to>
      <xdr:col>28</xdr:col>
      <xdr:colOff>2017835</xdr:colOff>
      <xdr:row>255</xdr:row>
      <xdr:rowOff>1598124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id="{C9CA8A91-34A7-4FC0-86A6-098DEF240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7104" y="428018456"/>
          <a:ext cx="1690498" cy="1433808"/>
        </a:xfrm>
        <a:prstGeom prst="rect">
          <a:avLst/>
        </a:prstGeom>
      </xdr:spPr>
    </xdr:pic>
    <xdr:clientData/>
  </xdr:twoCellAnchor>
  <xdr:twoCellAnchor>
    <xdr:from>
      <xdr:col>28</xdr:col>
      <xdr:colOff>628522</xdr:colOff>
      <xdr:row>256</xdr:row>
      <xdr:rowOff>160156</xdr:rowOff>
    </xdr:from>
    <xdr:to>
      <xdr:col>28</xdr:col>
      <xdr:colOff>1874681</xdr:colOff>
      <xdr:row>256</xdr:row>
      <xdr:rowOff>1917395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87A9D28A-DB20-4886-9A4E-EE2DD8148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8289" y="429945877"/>
          <a:ext cx="1246159" cy="1757239"/>
        </a:xfrm>
        <a:prstGeom prst="rect">
          <a:avLst/>
        </a:prstGeom>
      </xdr:spPr>
    </xdr:pic>
    <xdr:clientData/>
  </xdr:twoCellAnchor>
  <xdr:twoCellAnchor>
    <xdr:from>
      <xdr:col>28</xdr:col>
      <xdr:colOff>217949</xdr:colOff>
      <xdr:row>258</xdr:row>
      <xdr:rowOff>48478</xdr:rowOff>
    </xdr:from>
    <xdr:to>
      <xdr:col>28</xdr:col>
      <xdr:colOff>1993762</xdr:colOff>
      <xdr:row>258</xdr:row>
      <xdr:rowOff>1825256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id="{2EE7BD5E-C795-46A2-AAB7-17FD43A8D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7716" y="433697362"/>
          <a:ext cx="1775813" cy="1776778"/>
        </a:xfrm>
        <a:prstGeom prst="rect">
          <a:avLst/>
        </a:prstGeom>
      </xdr:spPr>
    </xdr:pic>
    <xdr:clientData/>
  </xdr:twoCellAnchor>
  <xdr:twoCellAnchor>
    <xdr:from>
      <xdr:col>28</xdr:col>
      <xdr:colOff>497418</xdr:colOff>
      <xdr:row>259</xdr:row>
      <xdr:rowOff>87077</xdr:rowOff>
    </xdr:from>
    <xdr:to>
      <xdr:col>28</xdr:col>
      <xdr:colOff>1795736</xdr:colOff>
      <xdr:row>259</xdr:row>
      <xdr:rowOff>1818168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id="{29FCEB74-60C8-4585-8C40-DDD4F6B2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7185" y="435667542"/>
          <a:ext cx="1298318" cy="1731091"/>
        </a:xfrm>
        <a:prstGeom prst="rect">
          <a:avLst/>
        </a:prstGeom>
      </xdr:spPr>
    </xdr:pic>
    <xdr:clientData/>
  </xdr:twoCellAnchor>
  <xdr:twoCellAnchor>
    <xdr:from>
      <xdr:col>28</xdr:col>
      <xdr:colOff>471054</xdr:colOff>
      <xdr:row>260</xdr:row>
      <xdr:rowOff>213199</xdr:rowOff>
    </xdr:from>
    <xdr:to>
      <xdr:col>28</xdr:col>
      <xdr:colOff>1701210</xdr:colOff>
      <xdr:row>260</xdr:row>
      <xdr:rowOff>1829539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id="{2E19AB54-C291-49A9-B043-25E262058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0821" y="437725246"/>
          <a:ext cx="1230156" cy="1616340"/>
        </a:xfrm>
        <a:prstGeom prst="rect">
          <a:avLst/>
        </a:prstGeom>
      </xdr:spPr>
    </xdr:pic>
    <xdr:clientData/>
  </xdr:twoCellAnchor>
  <xdr:twoCellAnchor>
    <xdr:from>
      <xdr:col>28</xdr:col>
      <xdr:colOff>35441</xdr:colOff>
      <xdr:row>261</xdr:row>
      <xdr:rowOff>133707</xdr:rowOff>
    </xdr:from>
    <xdr:to>
      <xdr:col>28</xdr:col>
      <xdr:colOff>2116359</xdr:colOff>
      <xdr:row>261</xdr:row>
      <xdr:rowOff>1825839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id="{499C1884-6A29-46CE-B4E2-126C8D118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75208" y="439577335"/>
          <a:ext cx="2080918" cy="1692132"/>
        </a:xfrm>
        <a:prstGeom prst="rect">
          <a:avLst/>
        </a:prstGeom>
      </xdr:spPr>
    </xdr:pic>
    <xdr:clientData/>
  </xdr:twoCellAnchor>
  <xdr:twoCellAnchor>
    <xdr:from>
      <xdr:col>28</xdr:col>
      <xdr:colOff>504475</xdr:colOff>
      <xdr:row>257</xdr:row>
      <xdr:rowOff>174662</xdr:rowOff>
    </xdr:from>
    <xdr:to>
      <xdr:col>28</xdr:col>
      <xdr:colOff>1750634</xdr:colOff>
      <xdr:row>257</xdr:row>
      <xdr:rowOff>1839959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id="{8198925A-9323-49E3-97C2-661DEB76E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4242" y="431891964"/>
          <a:ext cx="1246159" cy="1665297"/>
        </a:xfrm>
        <a:prstGeom prst="rect">
          <a:avLst/>
        </a:prstGeom>
      </xdr:spPr>
    </xdr:pic>
    <xdr:clientData/>
  </xdr:twoCellAnchor>
  <xdr:twoCellAnchor>
    <xdr:from>
      <xdr:col>28</xdr:col>
      <xdr:colOff>483492</xdr:colOff>
      <xdr:row>262</xdr:row>
      <xdr:rowOff>159488</xdr:rowOff>
    </xdr:from>
    <xdr:to>
      <xdr:col>28</xdr:col>
      <xdr:colOff>1772685</xdr:colOff>
      <xdr:row>262</xdr:row>
      <xdr:rowOff>1766325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id="{78E93A99-C9C4-40BA-9398-1B4E49C7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3259" y="441534697"/>
          <a:ext cx="1289193" cy="1606837"/>
        </a:xfrm>
        <a:prstGeom prst="rect">
          <a:avLst/>
        </a:prstGeom>
      </xdr:spPr>
    </xdr:pic>
    <xdr:clientData/>
  </xdr:twoCellAnchor>
  <xdr:twoCellAnchor>
    <xdr:from>
      <xdr:col>28</xdr:col>
      <xdr:colOff>177066</xdr:colOff>
      <xdr:row>263</xdr:row>
      <xdr:rowOff>134376</xdr:rowOff>
    </xdr:from>
    <xdr:to>
      <xdr:col>28</xdr:col>
      <xdr:colOff>2189585</xdr:colOff>
      <xdr:row>263</xdr:row>
      <xdr:rowOff>1769494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id="{C1BBEDF6-87FE-4FE9-AF80-6936FFE4E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22416833" y="443441167"/>
          <a:ext cx="2012519" cy="1635118"/>
        </a:xfrm>
        <a:prstGeom prst="rect">
          <a:avLst/>
        </a:prstGeom>
      </xdr:spPr>
    </xdr:pic>
    <xdr:clientData/>
  </xdr:twoCellAnchor>
  <xdr:twoCellAnchor>
    <xdr:from>
      <xdr:col>28</xdr:col>
      <xdr:colOff>338517</xdr:colOff>
      <xdr:row>264</xdr:row>
      <xdr:rowOff>176096</xdr:rowOff>
    </xdr:from>
    <xdr:to>
      <xdr:col>28</xdr:col>
      <xdr:colOff>1860698</xdr:colOff>
      <xdr:row>264</xdr:row>
      <xdr:rowOff>1834848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id="{EE822E28-DAAA-4208-9501-B4E5550B7E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48" t="10916" r="939" b="7938"/>
        <a:stretch/>
      </xdr:blipFill>
      <xdr:spPr>
        <a:xfrm>
          <a:off x="22578284" y="445414468"/>
          <a:ext cx="1522181" cy="1658752"/>
        </a:xfrm>
        <a:prstGeom prst="rect">
          <a:avLst/>
        </a:prstGeom>
      </xdr:spPr>
    </xdr:pic>
    <xdr:clientData/>
  </xdr:twoCellAnchor>
  <xdr:twoCellAnchor>
    <xdr:from>
      <xdr:col>28</xdr:col>
      <xdr:colOff>299014</xdr:colOff>
      <xdr:row>265</xdr:row>
      <xdr:rowOff>230372</xdr:rowOff>
    </xdr:from>
    <xdr:to>
      <xdr:col>28</xdr:col>
      <xdr:colOff>2012951</xdr:colOff>
      <xdr:row>265</xdr:row>
      <xdr:rowOff>1623071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id="{CA0FC789-77FD-4126-B9EC-A82D9C6D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8781" y="447400325"/>
          <a:ext cx="1713937" cy="1392699"/>
        </a:xfrm>
        <a:prstGeom prst="rect">
          <a:avLst/>
        </a:prstGeom>
      </xdr:spPr>
    </xdr:pic>
    <xdr:clientData/>
  </xdr:twoCellAnchor>
  <xdr:twoCellAnchor>
    <xdr:from>
      <xdr:col>28</xdr:col>
      <xdr:colOff>499537</xdr:colOff>
      <xdr:row>266</xdr:row>
      <xdr:rowOff>232678</xdr:rowOff>
    </xdr:from>
    <xdr:to>
      <xdr:col>28</xdr:col>
      <xdr:colOff>1718930</xdr:colOff>
      <xdr:row>266</xdr:row>
      <xdr:rowOff>1729332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id="{B0D6A5BD-EB33-4BCD-ADD5-3731ADB1D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9304" y="449334213"/>
          <a:ext cx="1219393" cy="1496654"/>
        </a:xfrm>
        <a:prstGeom prst="rect">
          <a:avLst/>
        </a:prstGeom>
      </xdr:spPr>
    </xdr:pic>
    <xdr:clientData/>
  </xdr:twoCellAnchor>
  <xdr:twoCellAnchor>
    <xdr:from>
      <xdr:col>28</xdr:col>
      <xdr:colOff>508872</xdr:colOff>
      <xdr:row>267</xdr:row>
      <xdr:rowOff>321449</xdr:rowOff>
    </xdr:from>
    <xdr:to>
      <xdr:col>28</xdr:col>
      <xdr:colOff>1630325</xdr:colOff>
      <xdr:row>267</xdr:row>
      <xdr:rowOff>1794360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id="{FF53F3FD-0A6A-4B01-BFAE-A59A8191B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8639" y="451354565"/>
          <a:ext cx="1121453" cy="1472911"/>
        </a:xfrm>
        <a:prstGeom prst="rect">
          <a:avLst/>
        </a:prstGeom>
      </xdr:spPr>
    </xdr:pic>
    <xdr:clientData/>
  </xdr:twoCellAnchor>
  <xdr:twoCellAnchor>
    <xdr:from>
      <xdr:col>28</xdr:col>
      <xdr:colOff>562036</xdr:colOff>
      <xdr:row>268</xdr:row>
      <xdr:rowOff>83704</xdr:rowOff>
    </xdr:from>
    <xdr:to>
      <xdr:col>28</xdr:col>
      <xdr:colOff>1789815</xdr:colOff>
      <xdr:row>268</xdr:row>
      <xdr:rowOff>1698912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id="{B87D29E5-098E-4A92-8C8D-FA27D79BA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1803" y="453048402"/>
          <a:ext cx="1227779" cy="1615208"/>
        </a:xfrm>
        <a:prstGeom prst="rect">
          <a:avLst/>
        </a:prstGeom>
      </xdr:spPr>
    </xdr:pic>
    <xdr:clientData/>
  </xdr:twoCellAnchor>
  <xdr:twoCellAnchor>
    <xdr:from>
      <xdr:col>28</xdr:col>
      <xdr:colOff>568150</xdr:colOff>
      <xdr:row>269</xdr:row>
      <xdr:rowOff>141767</xdr:rowOff>
    </xdr:from>
    <xdr:to>
      <xdr:col>28</xdr:col>
      <xdr:colOff>1824933</xdr:colOff>
      <xdr:row>269</xdr:row>
      <xdr:rowOff>1832998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id="{08F72B0D-B103-4484-AEEE-B5DE45D85B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07917" y="455038046"/>
          <a:ext cx="1256783" cy="1691231"/>
        </a:xfrm>
        <a:prstGeom prst="rect">
          <a:avLst/>
        </a:prstGeom>
      </xdr:spPr>
    </xdr:pic>
    <xdr:clientData/>
  </xdr:twoCellAnchor>
  <xdr:twoCellAnchor>
    <xdr:from>
      <xdr:col>28</xdr:col>
      <xdr:colOff>573688</xdr:colOff>
      <xdr:row>270</xdr:row>
      <xdr:rowOff>152671</xdr:rowOff>
    </xdr:from>
    <xdr:to>
      <xdr:col>28</xdr:col>
      <xdr:colOff>1843688</xdr:colOff>
      <xdr:row>270</xdr:row>
      <xdr:rowOff>1916636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id="{5F04E6E0-D47E-4B98-9CF8-FDC4D1B4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13455" y="456980531"/>
          <a:ext cx="1270000" cy="1763965"/>
        </a:xfrm>
        <a:prstGeom prst="rect">
          <a:avLst/>
        </a:prstGeom>
      </xdr:spPr>
    </xdr:pic>
    <xdr:clientData/>
  </xdr:twoCellAnchor>
  <xdr:twoCellAnchor>
    <xdr:from>
      <xdr:col>28</xdr:col>
      <xdr:colOff>599097</xdr:colOff>
      <xdr:row>271</xdr:row>
      <xdr:rowOff>248093</xdr:rowOff>
    </xdr:from>
    <xdr:to>
      <xdr:col>28</xdr:col>
      <xdr:colOff>1711150</xdr:colOff>
      <xdr:row>271</xdr:row>
      <xdr:rowOff>1780732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id="{859A8E38-4103-4EB9-B8FA-8BB55932E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38864" y="459007535"/>
          <a:ext cx="1112053" cy="1532639"/>
        </a:xfrm>
        <a:prstGeom prst="rect">
          <a:avLst/>
        </a:prstGeom>
      </xdr:spPr>
    </xdr:pic>
    <xdr:clientData/>
  </xdr:twoCellAnchor>
  <xdr:twoCellAnchor>
    <xdr:from>
      <xdr:col>28</xdr:col>
      <xdr:colOff>441151</xdr:colOff>
      <xdr:row>272</xdr:row>
      <xdr:rowOff>212651</xdr:rowOff>
    </xdr:from>
    <xdr:to>
      <xdr:col>28</xdr:col>
      <xdr:colOff>1965151</xdr:colOff>
      <xdr:row>272</xdr:row>
      <xdr:rowOff>1807720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id="{9BA7E1E4-E11A-42C4-9419-CAEA32365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80918" y="460903674"/>
          <a:ext cx="1524000" cy="1595069"/>
        </a:xfrm>
        <a:prstGeom prst="rect">
          <a:avLst/>
        </a:prstGeom>
      </xdr:spPr>
    </xdr:pic>
    <xdr:clientData/>
  </xdr:twoCellAnchor>
  <xdr:twoCellAnchor>
    <xdr:from>
      <xdr:col>28</xdr:col>
      <xdr:colOff>227241</xdr:colOff>
      <xdr:row>273</xdr:row>
      <xdr:rowOff>236714</xdr:rowOff>
    </xdr:from>
    <xdr:to>
      <xdr:col>29</xdr:col>
      <xdr:colOff>0</xdr:colOff>
      <xdr:row>273</xdr:row>
      <xdr:rowOff>1734800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id="{9E232205-C610-479D-8178-E14334EAA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7008" y="462859319"/>
          <a:ext cx="1997448" cy="1498086"/>
        </a:xfrm>
        <a:prstGeom prst="rect">
          <a:avLst/>
        </a:prstGeom>
      </xdr:spPr>
    </xdr:pic>
    <xdr:clientData/>
  </xdr:twoCellAnchor>
  <xdr:twoCellAnchor>
    <xdr:from>
      <xdr:col>28</xdr:col>
      <xdr:colOff>116915</xdr:colOff>
      <xdr:row>274</xdr:row>
      <xdr:rowOff>216335</xdr:rowOff>
    </xdr:from>
    <xdr:to>
      <xdr:col>28</xdr:col>
      <xdr:colOff>2083229</xdr:colOff>
      <xdr:row>274</xdr:row>
      <xdr:rowOff>1714421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id="{1B87D247-21CD-4E73-A24F-B2F14EA16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56682" y="464770521"/>
          <a:ext cx="1966314" cy="1498086"/>
        </a:xfrm>
        <a:prstGeom prst="rect">
          <a:avLst/>
        </a:prstGeom>
      </xdr:spPr>
    </xdr:pic>
    <xdr:clientData/>
  </xdr:twoCellAnchor>
  <xdr:twoCellAnchor>
    <xdr:from>
      <xdr:col>28</xdr:col>
      <xdr:colOff>468144</xdr:colOff>
      <xdr:row>276</xdr:row>
      <xdr:rowOff>159488</xdr:rowOff>
    </xdr:from>
    <xdr:to>
      <xdr:col>28</xdr:col>
      <xdr:colOff>1774649</xdr:colOff>
      <xdr:row>276</xdr:row>
      <xdr:rowOff>1671999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id="{BB055413-7515-4AF7-946E-FE5279953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7911" y="468576837"/>
          <a:ext cx="1306505" cy="1512511"/>
        </a:xfrm>
        <a:prstGeom prst="rect">
          <a:avLst/>
        </a:prstGeom>
      </xdr:spPr>
    </xdr:pic>
    <xdr:clientData/>
  </xdr:twoCellAnchor>
  <xdr:twoCellAnchor>
    <xdr:from>
      <xdr:col>28</xdr:col>
      <xdr:colOff>387248</xdr:colOff>
      <xdr:row>277</xdr:row>
      <xdr:rowOff>141768</xdr:rowOff>
    </xdr:from>
    <xdr:to>
      <xdr:col>28</xdr:col>
      <xdr:colOff>1704873</xdr:colOff>
      <xdr:row>277</xdr:row>
      <xdr:rowOff>1506162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id="{9457F66F-8784-463F-9612-D87B09A78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7015" y="470490698"/>
          <a:ext cx="1317625" cy="1364394"/>
        </a:xfrm>
        <a:prstGeom prst="rect">
          <a:avLst/>
        </a:prstGeom>
      </xdr:spPr>
    </xdr:pic>
    <xdr:clientData/>
  </xdr:twoCellAnchor>
  <xdr:twoCellAnchor>
    <xdr:from>
      <xdr:col>28</xdr:col>
      <xdr:colOff>310132</xdr:colOff>
      <xdr:row>279</xdr:row>
      <xdr:rowOff>301256</xdr:rowOff>
    </xdr:from>
    <xdr:to>
      <xdr:col>28</xdr:col>
      <xdr:colOff>2029214</xdr:colOff>
      <xdr:row>279</xdr:row>
      <xdr:rowOff>1590566</xdr:rowOff>
    </xdr:to>
    <xdr:pic>
      <xdr:nvPicPr>
        <xdr:cNvPr id="312" name="Imagen 311">
          <a:extLst>
            <a:ext uri="{FF2B5EF4-FFF2-40B4-BE49-F238E27FC236}">
              <a16:creationId xmlns:a16="http://schemas.microsoft.com/office/drawing/2014/main" id="{18ACEB24-DB38-4B20-997F-81E22048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9899" y="474513349"/>
          <a:ext cx="1719082" cy="1289310"/>
        </a:xfrm>
        <a:prstGeom prst="rect">
          <a:avLst/>
        </a:prstGeom>
      </xdr:spPr>
    </xdr:pic>
    <xdr:clientData/>
  </xdr:twoCellAnchor>
  <xdr:twoCellAnchor>
    <xdr:from>
      <xdr:col>28</xdr:col>
      <xdr:colOff>79760</xdr:colOff>
      <xdr:row>280</xdr:row>
      <xdr:rowOff>318977</xdr:rowOff>
    </xdr:from>
    <xdr:to>
      <xdr:col>28</xdr:col>
      <xdr:colOff>2106014</xdr:colOff>
      <xdr:row>280</xdr:row>
      <xdr:rowOff>1637379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id="{D4CA4802-7C3A-4A71-997C-09436218E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9527" y="476462651"/>
          <a:ext cx="2026254" cy="1318402"/>
        </a:xfrm>
        <a:prstGeom prst="rect">
          <a:avLst/>
        </a:prstGeom>
      </xdr:spPr>
    </xdr:pic>
    <xdr:clientData/>
  </xdr:twoCellAnchor>
  <xdr:twoCellAnchor>
    <xdr:from>
      <xdr:col>28</xdr:col>
      <xdr:colOff>132839</xdr:colOff>
      <xdr:row>282</xdr:row>
      <xdr:rowOff>265815</xdr:rowOff>
    </xdr:from>
    <xdr:to>
      <xdr:col>28</xdr:col>
      <xdr:colOff>2008876</xdr:colOff>
      <xdr:row>282</xdr:row>
      <xdr:rowOff>1695121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id="{5B34E16E-B5E6-498D-92C9-29649AE5C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72606" y="480272652"/>
          <a:ext cx="1876037" cy="1429306"/>
        </a:xfrm>
        <a:prstGeom prst="rect">
          <a:avLst/>
        </a:prstGeom>
      </xdr:spPr>
    </xdr:pic>
    <xdr:clientData/>
  </xdr:twoCellAnchor>
  <xdr:twoCellAnchor>
    <xdr:from>
      <xdr:col>28</xdr:col>
      <xdr:colOff>102935</xdr:colOff>
      <xdr:row>281</xdr:row>
      <xdr:rowOff>106324</xdr:rowOff>
    </xdr:from>
    <xdr:to>
      <xdr:col>28</xdr:col>
      <xdr:colOff>2055244</xdr:colOff>
      <xdr:row>281</xdr:row>
      <xdr:rowOff>1593739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id="{DD48AB7A-EF7D-45C0-B341-08B39A563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42702" y="478181580"/>
          <a:ext cx="1952309" cy="1487415"/>
        </a:xfrm>
        <a:prstGeom prst="rect">
          <a:avLst/>
        </a:prstGeom>
      </xdr:spPr>
    </xdr:pic>
    <xdr:clientData/>
  </xdr:twoCellAnchor>
  <xdr:twoCellAnchor>
    <xdr:from>
      <xdr:col>28</xdr:col>
      <xdr:colOff>585302</xdr:colOff>
      <xdr:row>283</xdr:row>
      <xdr:rowOff>265812</xdr:rowOff>
    </xdr:from>
    <xdr:to>
      <xdr:col>28</xdr:col>
      <xdr:colOff>1618721</xdr:colOff>
      <xdr:row>283</xdr:row>
      <xdr:rowOff>1598685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id="{9B371883-C460-4A28-83D5-48E33434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25069" y="482204231"/>
          <a:ext cx="1033419" cy="1332873"/>
        </a:xfrm>
        <a:prstGeom prst="rect">
          <a:avLst/>
        </a:prstGeom>
      </xdr:spPr>
    </xdr:pic>
    <xdr:clientData/>
  </xdr:twoCellAnchor>
  <xdr:twoCellAnchor>
    <xdr:from>
      <xdr:col>28</xdr:col>
      <xdr:colOff>149299</xdr:colOff>
      <xdr:row>284</xdr:row>
      <xdr:rowOff>318976</xdr:rowOff>
    </xdr:from>
    <xdr:to>
      <xdr:col>28</xdr:col>
      <xdr:colOff>2023054</xdr:colOff>
      <xdr:row>284</xdr:row>
      <xdr:rowOff>1724293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id="{170A1907-9501-4A8A-9191-C53EF8739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22623285" y="483954757"/>
          <a:ext cx="1405317" cy="1873755"/>
        </a:xfrm>
        <a:prstGeom prst="rect">
          <a:avLst/>
        </a:prstGeom>
      </xdr:spPr>
    </xdr:pic>
    <xdr:clientData/>
  </xdr:twoCellAnchor>
  <xdr:twoCellAnchor>
    <xdr:from>
      <xdr:col>28</xdr:col>
      <xdr:colOff>264723</xdr:colOff>
      <xdr:row>275</xdr:row>
      <xdr:rowOff>177208</xdr:rowOff>
    </xdr:from>
    <xdr:to>
      <xdr:col>28</xdr:col>
      <xdr:colOff>1904603</xdr:colOff>
      <xdr:row>275</xdr:row>
      <xdr:rowOff>1604623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id="{3256FF7F-383A-4E7B-800F-30A0F3D2D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4490" y="466662975"/>
          <a:ext cx="1639880" cy="1427415"/>
        </a:xfrm>
        <a:prstGeom prst="rect">
          <a:avLst/>
        </a:prstGeom>
      </xdr:spPr>
    </xdr:pic>
    <xdr:clientData/>
  </xdr:twoCellAnchor>
  <xdr:twoCellAnchor>
    <xdr:from>
      <xdr:col>28</xdr:col>
      <xdr:colOff>383210</xdr:colOff>
      <xdr:row>278</xdr:row>
      <xdr:rowOff>212651</xdr:rowOff>
    </xdr:from>
    <xdr:to>
      <xdr:col>28</xdr:col>
      <xdr:colOff>1917525</xdr:colOff>
      <xdr:row>278</xdr:row>
      <xdr:rowOff>1795829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id="{75723288-7D7C-4FEB-8041-C83D904AA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2977" y="472493163"/>
          <a:ext cx="1534315" cy="1583178"/>
        </a:xfrm>
        <a:prstGeom prst="rect">
          <a:avLst/>
        </a:prstGeom>
      </xdr:spPr>
    </xdr:pic>
    <xdr:clientData/>
  </xdr:twoCellAnchor>
  <xdr:twoCellAnchor>
    <xdr:from>
      <xdr:col>28</xdr:col>
      <xdr:colOff>489222</xdr:colOff>
      <xdr:row>286</xdr:row>
      <xdr:rowOff>194930</xdr:rowOff>
    </xdr:from>
    <xdr:to>
      <xdr:col>28</xdr:col>
      <xdr:colOff>1914124</xdr:colOff>
      <xdr:row>286</xdr:row>
      <xdr:rowOff>1665658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id="{FE16EC8F-E724-40B9-97B6-B162B066A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989" y="487928093"/>
          <a:ext cx="1424902" cy="1470728"/>
        </a:xfrm>
        <a:prstGeom prst="rect">
          <a:avLst/>
        </a:prstGeom>
      </xdr:spPr>
    </xdr:pic>
    <xdr:clientData/>
  </xdr:twoCellAnchor>
  <xdr:twoCellAnchor>
    <xdr:from>
      <xdr:col>28</xdr:col>
      <xdr:colOff>492127</xdr:colOff>
      <xdr:row>287</xdr:row>
      <xdr:rowOff>1896830</xdr:rowOff>
    </xdr:from>
    <xdr:to>
      <xdr:col>28</xdr:col>
      <xdr:colOff>1903634</xdr:colOff>
      <xdr:row>288</xdr:row>
      <xdr:rowOff>1873840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id="{8995ADA6-C0F7-4EC0-BE8A-D7F6566DE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22532676" y="491844081"/>
          <a:ext cx="1882010" cy="1411507"/>
        </a:xfrm>
        <a:prstGeom prst="rect">
          <a:avLst/>
        </a:prstGeom>
      </xdr:spPr>
    </xdr:pic>
    <xdr:clientData/>
  </xdr:twoCellAnchor>
  <xdr:twoCellAnchor>
    <xdr:from>
      <xdr:col>28</xdr:col>
      <xdr:colOff>238703</xdr:colOff>
      <xdr:row>289</xdr:row>
      <xdr:rowOff>248477</xdr:rowOff>
    </xdr:from>
    <xdr:to>
      <xdr:col>28</xdr:col>
      <xdr:colOff>2073349</xdr:colOff>
      <xdr:row>289</xdr:row>
      <xdr:rowOff>1646248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id="{55F88C7F-E9E1-429E-B9CF-8D207B292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8470" y="493776384"/>
          <a:ext cx="1834646" cy="1397771"/>
        </a:xfrm>
        <a:prstGeom prst="rect">
          <a:avLst/>
        </a:prstGeom>
      </xdr:spPr>
    </xdr:pic>
    <xdr:clientData/>
  </xdr:twoCellAnchor>
  <xdr:twoCellAnchor>
    <xdr:from>
      <xdr:col>28</xdr:col>
      <xdr:colOff>203560</xdr:colOff>
      <xdr:row>290</xdr:row>
      <xdr:rowOff>340951</xdr:rowOff>
    </xdr:from>
    <xdr:to>
      <xdr:col>28</xdr:col>
      <xdr:colOff>1949303</xdr:colOff>
      <xdr:row>290</xdr:row>
      <xdr:rowOff>1670989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id="{D74D527A-40AA-471F-A3F5-8B2F98B40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3327" y="495800439"/>
          <a:ext cx="1745743" cy="1330038"/>
        </a:xfrm>
        <a:prstGeom prst="rect">
          <a:avLst/>
        </a:prstGeom>
      </xdr:spPr>
    </xdr:pic>
    <xdr:clientData/>
  </xdr:twoCellAnchor>
  <xdr:twoCellAnchor>
    <xdr:from>
      <xdr:col>28</xdr:col>
      <xdr:colOff>467759</xdr:colOff>
      <xdr:row>292</xdr:row>
      <xdr:rowOff>336696</xdr:rowOff>
    </xdr:from>
    <xdr:to>
      <xdr:col>28</xdr:col>
      <xdr:colOff>1991759</xdr:colOff>
      <xdr:row>292</xdr:row>
      <xdr:rowOff>1861213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id="{8B0BEB35-C63D-420B-A6AE-CF7888121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845" t="2255" r="4621" b="8667"/>
        <a:stretch/>
      </xdr:blipFill>
      <xdr:spPr>
        <a:xfrm>
          <a:off x="22707526" y="499659347"/>
          <a:ext cx="1524000" cy="1524517"/>
        </a:xfrm>
        <a:prstGeom prst="rect">
          <a:avLst/>
        </a:prstGeom>
      </xdr:spPr>
    </xdr:pic>
    <xdr:clientData/>
  </xdr:twoCellAnchor>
  <xdr:twoCellAnchor>
    <xdr:from>
      <xdr:col>28</xdr:col>
      <xdr:colOff>298072</xdr:colOff>
      <xdr:row>295</xdr:row>
      <xdr:rowOff>205148</xdr:rowOff>
    </xdr:from>
    <xdr:to>
      <xdr:col>28</xdr:col>
      <xdr:colOff>1984746</xdr:colOff>
      <xdr:row>295</xdr:row>
      <xdr:rowOff>1613162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id="{4C84CF7E-8951-487D-B6E1-940EAEB53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7839" y="505322543"/>
          <a:ext cx="1686674" cy="1408014"/>
        </a:xfrm>
        <a:prstGeom prst="rect">
          <a:avLst/>
        </a:prstGeom>
      </xdr:spPr>
    </xdr:pic>
    <xdr:clientData/>
  </xdr:twoCellAnchor>
  <xdr:twoCellAnchor>
    <xdr:from>
      <xdr:col>28</xdr:col>
      <xdr:colOff>393271</xdr:colOff>
      <xdr:row>296</xdr:row>
      <xdr:rowOff>284046</xdr:rowOff>
    </xdr:from>
    <xdr:to>
      <xdr:col>28</xdr:col>
      <xdr:colOff>1701210</xdr:colOff>
      <xdr:row>296</xdr:row>
      <xdr:rowOff>1804602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id="{AEADDE3A-9D3C-4D0C-BC49-C754161B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33038" y="507333023"/>
          <a:ext cx="1307939" cy="1520556"/>
        </a:xfrm>
        <a:prstGeom prst="rect">
          <a:avLst/>
        </a:prstGeom>
      </xdr:spPr>
    </xdr:pic>
    <xdr:clientData/>
  </xdr:twoCellAnchor>
  <xdr:twoCellAnchor>
    <xdr:from>
      <xdr:col>28</xdr:col>
      <xdr:colOff>259539</xdr:colOff>
      <xdr:row>291</xdr:row>
      <xdr:rowOff>106325</xdr:rowOff>
    </xdr:from>
    <xdr:to>
      <xdr:col>28</xdr:col>
      <xdr:colOff>1794153</xdr:colOff>
      <xdr:row>291</xdr:row>
      <xdr:rowOff>1686015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id="{E27C734A-5C31-4001-AA14-85461408FB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99306" y="497497395"/>
          <a:ext cx="1534614" cy="1579690"/>
        </a:xfrm>
        <a:prstGeom prst="rect">
          <a:avLst/>
        </a:prstGeom>
      </xdr:spPr>
    </xdr:pic>
    <xdr:clientData/>
  </xdr:twoCellAnchor>
  <xdr:twoCellAnchor>
    <xdr:from>
      <xdr:col>28</xdr:col>
      <xdr:colOff>383586</xdr:colOff>
      <xdr:row>293</xdr:row>
      <xdr:rowOff>138318</xdr:rowOff>
    </xdr:from>
    <xdr:to>
      <xdr:col>28</xdr:col>
      <xdr:colOff>1896142</xdr:colOff>
      <xdr:row>293</xdr:row>
      <xdr:rowOff>1750384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id="{BC63A09F-8D6B-44D0-9B69-FE2C06B6E0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5739"/>
        <a:stretch/>
      </xdr:blipFill>
      <xdr:spPr>
        <a:xfrm>
          <a:off x="22623353" y="501392551"/>
          <a:ext cx="1512556" cy="1612066"/>
        </a:xfrm>
        <a:prstGeom prst="rect">
          <a:avLst/>
        </a:prstGeom>
      </xdr:spPr>
    </xdr:pic>
    <xdr:clientData/>
  </xdr:twoCellAnchor>
  <xdr:twoCellAnchor>
    <xdr:from>
      <xdr:col>28</xdr:col>
      <xdr:colOff>241818</xdr:colOff>
      <xdr:row>294</xdr:row>
      <xdr:rowOff>209168</xdr:rowOff>
    </xdr:from>
    <xdr:to>
      <xdr:col>28</xdr:col>
      <xdr:colOff>1807535</xdr:colOff>
      <xdr:row>294</xdr:row>
      <xdr:rowOff>1823953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id="{AEF8EF42-B65C-45DE-A270-744DA338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589"/>
        <a:stretch/>
      </xdr:blipFill>
      <xdr:spPr>
        <a:xfrm>
          <a:off x="22481585" y="503394982"/>
          <a:ext cx="1565717" cy="1614785"/>
        </a:xfrm>
        <a:prstGeom prst="rect">
          <a:avLst/>
        </a:prstGeom>
      </xdr:spPr>
    </xdr:pic>
    <xdr:clientData/>
  </xdr:twoCellAnchor>
  <xdr:twoCellAnchor>
    <xdr:from>
      <xdr:col>28</xdr:col>
      <xdr:colOff>224674</xdr:colOff>
      <xdr:row>285</xdr:row>
      <xdr:rowOff>248094</xdr:rowOff>
    </xdr:from>
    <xdr:to>
      <xdr:col>28</xdr:col>
      <xdr:colOff>1989970</xdr:colOff>
      <xdr:row>285</xdr:row>
      <xdr:rowOff>1705271</xdr:rowOff>
    </xdr:to>
    <xdr:pic>
      <xdr:nvPicPr>
        <xdr:cNvPr id="330" name="Imagen 329">
          <a:extLst>
            <a:ext uri="{FF2B5EF4-FFF2-40B4-BE49-F238E27FC236}">
              <a16:creationId xmlns:a16="http://schemas.microsoft.com/office/drawing/2014/main" id="{92A3456D-2E1E-450C-8DA5-9FAFF997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4441" y="486049675"/>
          <a:ext cx="1765296" cy="1457177"/>
        </a:xfrm>
        <a:prstGeom prst="rect">
          <a:avLst/>
        </a:prstGeom>
      </xdr:spPr>
    </xdr:pic>
    <xdr:clientData/>
  </xdr:twoCellAnchor>
  <xdr:twoCellAnchor>
    <xdr:from>
      <xdr:col>28</xdr:col>
      <xdr:colOff>458529</xdr:colOff>
      <xdr:row>287</xdr:row>
      <xdr:rowOff>124045</xdr:rowOff>
    </xdr:from>
    <xdr:to>
      <xdr:col>28</xdr:col>
      <xdr:colOff>1905993</xdr:colOff>
      <xdr:row>287</xdr:row>
      <xdr:rowOff>1783354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id="{59F893C8-8309-4A2D-AF45-69FDD27AD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98296" y="489788789"/>
          <a:ext cx="1447464" cy="1659309"/>
        </a:xfrm>
        <a:prstGeom prst="rect">
          <a:avLst/>
        </a:prstGeom>
      </xdr:spPr>
    </xdr:pic>
    <xdr:clientData/>
  </xdr:twoCellAnchor>
  <xdr:twoCellAnchor>
    <xdr:from>
      <xdr:col>28</xdr:col>
      <xdr:colOff>261631</xdr:colOff>
      <xdr:row>301</xdr:row>
      <xdr:rowOff>221450</xdr:rowOff>
    </xdr:from>
    <xdr:to>
      <xdr:col>28</xdr:col>
      <xdr:colOff>2020187</xdr:colOff>
      <xdr:row>301</xdr:row>
      <xdr:rowOff>1660636</xdr:rowOff>
    </xdr:to>
    <xdr:pic>
      <xdr:nvPicPr>
        <xdr:cNvPr id="332" name="Imagen 331">
          <a:extLst>
            <a:ext uri="{FF2B5EF4-FFF2-40B4-BE49-F238E27FC236}">
              <a16:creationId xmlns:a16="http://schemas.microsoft.com/office/drawing/2014/main" id="{14102E57-CBDA-41C4-A27C-6A48772A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1398" y="516928334"/>
          <a:ext cx="1758556" cy="1439186"/>
        </a:xfrm>
        <a:prstGeom prst="rect">
          <a:avLst/>
        </a:prstGeom>
      </xdr:spPr>
    </xdr:pic>
    <xdr:clientData/>
  </xdr:twoCellAnchor>
  <xdr:twoCellAnchor>
    <xdr:from>
      <xdr:col>28</xdr:col>
      <xdr:colOff>137581</xdr:colOff>
      <xdr:row>300</xdr:row>
      <xdr:rowOff>180788</xdr:rowOff>
    </xdr:from>
    <xdr:to>
      <xdr:col>28</xdr:col>
      <xdr:colOff>2002466</xdr:colOff>
      <xdr:row>300</xdr:row>
      <xdr:rowOff>1643886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id="{8B6C3A04-2036-473D-9F9B-886ED2F79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77348" y="514956090"/>
          <a:ext cx="1864885" cy="1463098"/>
        </a:xfrm>
        <a:prstGeom prst="rect">
          <a:avLst/>
        </a:prstGeom>
      </xdr:spPr>
    </xdr:pic>
    <xdr:clientData/>
  </xdr:twoCellAnchor>
  <xdr:twoCellAnchor>
    <xdr:from>
      <xdr:col>28</xdr:col>
      <xdr:colOff>2061506</xdr:colOff>
      <xdr:row>299</xdr:row>
      <xdr:rowOff>1585999</xdr:rowOff>
    </xdr:from>
    <xdr:to>
      <xdr:col>29</xdr:col>
      <xdr:colOff>0</xdr:colOff>
      <xdr:row>300</xdr:row>
      <xdr:rowOff>1158875</xdr:rowOff>
    </xdr:to>
    <xdr:pic>
      <xdr:nvPicPr>
        <xdr:cNvPr id="334" name="Imagen 333">
          <a:extLst>
            <a:ext uri="{FF2B5EF4-FFF2-40B4-BE49-F238E27FC236}">
              <a16:creationId xmlns:a16="http://schemas.microsoft.com/office/drawing/2014/main" id="{BE99FDF4-FF53-4254-B76A-A8E748A27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11906" y="511897399"/>
          <a:ext cx="1793507" cy="1477876"/>
        </a:xfrm>
        <a:prstGeom prst="rect">
          <a:avLst/>
        </a:prstGeom>
      </xdr:spPr>
    </xdr:pic>
    <xdr:clientData/>
  </xdr:twoCellAnchor>
  <xdr:twoCellAnchor>
    <xdr:from>
      <xdr:col>28</xdr:col>
      <xdr:colOff>255933</xdr:colOff>
      <xdr:row>297</xdr:row>
      <xdr:rowOff>163171</xdr:rowOff>
    </xdr:from>
    <xdr:to>
      <xdr:col>28</xdr:col>
      <xdr:colOff>2043889</xdr:colOff>
      <xdr:row>297</xdr:row>
      <xdr:rowOff>1684771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id="{BB9B8EF2-6CB1-4DC5-9E71-A19C6753E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5700" y="509143729"/>
          <a:ext cx="1787956" cy="1521600"/>
        </a:xfrm>
        <a:prstGeom prst="rect">
          <a:avLst/>
        </a:prstGeom>
      </xdr:spPr>
    </xdr:pic>
    <xdr:clientData/>
  </xdr:twoCellAnchor>
  <xdr:twoCellAnchor>
    <xdr:from>
      <xdr:col>28</xdr:col>
      <xdr:colOff>325623</xdr:colOff>
      <xdr:row>302</xdr:row>
      <xdr:rowOff>280606</xdr:rowOff>
    </xdr:from>
    <xdr:to>
      <xdr:col>28</xdr:col>
      <xdr:colOff>2055628</xdr:colOff>
      <xdr:row>302</xdr:row>
      <xdr:rowOff>1578109</xdr:rowOff>
    </xdr:to>
    <xdr:pic>
      <xdr:nvPicPr>
        <xdr:cNvPr id="336" name="Imagen 335">
          <a:extLst>
            <a:ext uri="{FF2B5EF4-FFF2-40B4-BE49-F238E27FC236}">
              <a16:creationId xmlns:a16="http://schemas.microsoft.com/office/drawing/2014/main" id="{F5095879-D4AB-42E9-885A-BC80FF46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5390" y="518919071"/>
          <a:ext cx="1730005" cy="1297503"/>
        </a:xfrm>
        <a:prstGeom prst="rect">
          <a:avLst/>
        </a:prstGeom>
      </xdr:spPr>
    </xdr:pic>
    <xdr:clientData/>
  </xdr:twoCellAnchor>
  <xdr:twoCellAnchor>
    <xdr:from>
      <xdr:col>28</xdr:col>
      <xdr:colOff>141767</xdr:colOff>
      <xdr:row>303</xdr:row>
      <xdr:rowOff>220852</xdr:rowOff>
    </xdr:from>
    <xdr:to>
      <xdr:col>28</xdr:col>
      <xdr:colOff>2055628</xdr:colOff>
      <xdr:row>303</xdr:row>
      <xdr:rowOff>1656247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id="{4E30F148-6B89-48F6-842F-249E39E60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534" y="520790899"/>
          <a:ext cx="1913861" cy="1435395"/>
        </a:xfrm>
        <a:prstGeom prst="rect">
          <a:avLst/>
        </a:prstGeom>
      </xdr:spPr>
    </xdr:pic>
    <xdr:clientData/>
  </xdr:twoCellAnchor>
  <xdr:twoCellAnchor>
    <xdr:from>
      <xdr:col>28</xdr:col>
      <xdr:colOff>458860</xdr:colOff>
      <xdr:row>299</xdr:row>
      <xdr:rowOff>230372</xdr:rowOff>
    </xdr:from>
    <xdr:to>
      <xdr:col>28</xdr:col>
      <xdr:colOff>1712311</xdr:colOff>
      <xdr:row>299</xdr:row>
      <xdr:rowOff>1710598</xdr:rowOff>
    </xdr:to>
    <xdr:pic>
      <xdr:nvPicPr>
        <xdr:cNvPr id="338" name="Imagen 337">
          <a:extLst>
            <a:ext uri="{FF2B5EF4-FFF2-40B4-BE49-F238E27FC236}">
              <a16:creationId xmlns:a16="http://schemas.microsoft.com/office/drawing/2014/main" id="{DCB2579A-74E9-4B5A-B337-50F3C0CE7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431"/>
        <a:stretch/>
      </xdr:blipFill>
      <xdr:spPr>
        <a:xfrm>
          <a:off x="22698627" y="513074093"/>
          <a:ext cx="1253451" cy="1480226"/>
        </a:xfrm>
        <a:prstGeom prst="rect">
          <a:avLst/>
        </a:prstGeom>
      </xdr:spPr>
    </xdr:pic>
    <xdr:clientData/>
  </xdr:twoCellAnchor>
  <xdr:twoCellAnchor>
    <xdr:from>
      <xdr:col>28</xdr:col>
      <xdr:colOff>239865</xdr:colOff>
      <xdr:row>304</xdr:row>
      <xdr:rowOff>208989</xdr:rowOff>
    </xdr:from>
    <xdr:to>
      <xdr:col>28</xdr:col>
      <xdr:colOff>1967024</xdr:colOff>
      <xdr:row>304</xdr:row>
      <xdr:rowOff>1683488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id="{D61603AD-35EE-46E2-946D-52736433AE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79632" y="522710617"/>
          <a:ext cx="1727159" cy="1474499"/>
        </a:xfrm>
        <a:prstGeom prst="rect">
          <a:avLst/>
        </a:prstGeom>
      </xdr:spPr>
    </xdr:pic>
    <xdr:clientData/>
  </xdr:twoCellAnchor>
  <xdr:twoCellAnchor>
    <xdr:from>
      <xdr:col>28</xdr:col>
      <xdr:colOff>560070</xdr:colOff>
      <xdr:row>180</xdr:row>
      <xdr:rowOff>152400</xdr:rowOff>
    </xdr:from>
    <xdr:to>
      <xdr:col>28</xdr:col>
      <xdr:colOff>1779120</xdr:colOff>
      <xdr:row>180</xdr:row>
      <xdr:rowOff>1772400</xdr:rowOff>
    </xdr:to>
    <xdr:pic>
      <xdr:nvPicPr>
        <xdr:cNvPr id="340" name="Imagen 339">
          <a:extLst>
            <a:ext uri="{FF2B5EF4-FFF2-40B4-BE49-F238E27FC236}">
              <a16:creationId xmlns:a16="http://schemas.microsoft.com/office/drawing/2014/main" id="{B41133C3-D0DB-4989-9B13-74ED0AC3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1910" y="291815520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588645</xdr:colOff>
      <xdr:row>181</xdr:row>
      <xdr:rowOff>125730</xdr:rowOff>
    </xdr:from>
    <xdr:to>
      <xdr:col>28</xdr:col>
      <xdr:colOff>1807695</xdr:colOff>
      <xdr:row>181</xdr:row>
      <xdr:rowOff>1745730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id="{784B5D1F-D370-4E1A-AD78-B8553144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0485" y="293587170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527285</xdr:colOff>
      <xdr:row>181</xdr:row>
      <xdr:rowOff>1775681</xdr:rowOff>
    </xdr:from>
    <xdr:to>
      <xdr:col>28</xdr:col>
      <xdr:colOff>1746335</xdr:colOff>
      <xdr:row>182</xdr:row>
      <xdr:rowOff>1605867</xdr:rowOff>
    </xdr:to>
    <xdr:pic>
      <xdr:nvPicPr>
        <xdr:cNvPr id="342" name="Imagen 341">
          <a:extLst>
            <a:ext uri="{FF2B5EF4-FFF2-40B4-BE49-F238E27FC236}">
              <a16:creationId xmlns:a16="http://schemas.microsoft.com/office/drawing/2014/main" id="{E3A5E6EB-2346-4690-925A-DFC6C7D86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7052" y="294826704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546336</xdr:colOff>
      <xdr:row>183</xdr:row>
      <xdr:rowOff>55998</xdr:rowOff>
    </xdr:from>
    <xdr:to>
      <xdr:col>28</xdr:col>
      <xdr:colOff>1765386</xdr:colOff>
      <xdr:row>183</xdr:row>
      <xdr:rowOff>1675998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id="{D8657353-5FA7-4D49-BD95-4A2EC2EF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86103" y="296686649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187487</xdr:colOff>
      <xdr:row>184</xdr:row>
      <xdr:rowOff>151824</xdr:rowOff>
    </xdr:from>
    <xdr:to>
      <xdr:col>29</xdr:col>
      <xdr:colOff>0</xdr:colOff>
      <xdr:row>184</xdr:row>
      <xdr:rowOff>1771824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id="{E2B0918C-0B2C-4BF1-A6DC-E41404F4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27254" y="298572289"/>
          <a:ext cx="2053764" cy="1620000"/>
        </a:xfrm>
        <a:prstGeom prst="rect">
          <a:avLst/>
        </a:prstGeom>
      </xdr:spPr>
    </xdr:pic>
    <xdr:clientData/>
  </xdr:twoCellAnchor>
  <xdr:twoCellAnchor>
    <xdr:from>
      <xdr:col>28</xdr:col>
      <xdr:colOff>588645</xdr:colOff>
      <xdr:row>185</xdr:row>
      <xdr:rowOff>45380</xdr:rowOff>
    </xdr:from>
    <xdr:to>
      <xdr:col>28</xdr:col>
      <xdr:colOff>1807695</xdr:colOff>
      <xdr:row>185</xdr:row>
      <xdr:rowOff>1665380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id="{969112E4-49BB-4D91-A19E-693A7E8D7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28412" y="300361985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598170</xdr:colOff>
      <xdr:row>186</xdr:row>
      <xdr:rowOff>165100</xdr:rowOff>
    </xdr:from>
    <xdr:to>
      <xdr:col>28</xdr:col>
      <xdr:colOff>1817220</xdr:colOff>
      <xdr:row>186</xdr:row>
      <xdr:rowOff>1785100</xdr:rowOff>
    </xdr:to>
    <xdr:pic>
      <xdr:nvPicPr>
        <xdr:cNvPr id="346" name="Imagen 345">
          <a:extLst>
            <a:ext uri="{FF2B5EF4-FFF2-40B4-BE49-F238E27FC236}">
              <a16:creationId xmlns:a16="http://schemas.microsoft.com/office/drawing/2014/main" id="{3A51C155-94C0-4E5D-8C79-5920F7F9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40010" y="302801020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55245</xdr:colOff>
      <xdr:row>187</xdr:row>
      <xdr:rowOff>196215</xdr:rowOff>
    </xdr:from>
    <xdr:to>
      <xdr:col>28</xdr:col>
      <xdr:colOff>2101389</xdr:colOff>
      <xdr:row>187</xdr:row>
      <xdr:rowOff>1816215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id="{7A78DD65-0393-40BA-A413-92CD82B61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97085" y="304721895"/>
          <a:ext cx="2046144" cy="1620000"/>
        </a:xfrm>
        <a:prstGeom prst="rect">
          <a:avLst/>
        </a:prstGeom>
      </xdr:spPr>
    </xdr:pic>
    <xdr:clientData/>
  </xdr:twoCellAnchor>
  <xdr:twoCellAnchor>
    <xdr:from>
      <xdr:col>28</xdr:col>
      <xdr:colOff>83820</xdr:colOff>
      <xdr:row>188</xdr:row>
      <xdr:rowOff>174625</xdr:rowOff>
    </xdr:from>
    <xdr:to>
      <xdr:col>28</xdr:col>
      <xdr:colOff>2099484</xdr:colOff>
      <xdr:row>188</xdr:row>
      <xdr:rowOff>1794625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id="{3AFAE06D-06A9-4475-9111-372D22FA4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25660" y="306620545"/>
          <a:ext cx="2015664" cy="1620000"/>
        </a:xfrm>
        <a:prstGeom prst="rect">
          <a:avLst/>
        </a:prstGeom>
      </xdr:spPr>
    </xdr:pic>
    <xdr:clientData/>
  </xdr:twoCellAnchor>
  <xdr:twoCellAnchor>
    <xdr:from>
      <xdr:col>28</xdr:col>
      <xdr:colOff>658199</xdr:colOff>
      <xdr:row>189</xdr:row>
      <xdr:rowOff>96003</xdr:rowOff>
    </xdr:from>
    <xdr:to>
      <xdr:col>28</xdr:col>
      <xdr:colOff>1877249</xdr:colOff>
      <xdr:row>189</xdr:row>
      <xdr:rowOff>1716003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id="{5578770C-9A8A-425F-808B-BC97E389A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97966" y="308050329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686775</xdr:colOff>
      <xdr:row>190</xdr:row>
      <xdr:rowOff>87054</xdr:rowOff>
    </xdr:from>
    <xdr:to>
      <xdr:col>28</xdr:col>
      <xdr:colOff>1905825</xdr:colOff>
      <xdr:row>190</xdr:row>
      <xdr:rowOff>1707054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id="{1EE91A13-810B-4F47-B99F-F35CBA031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26542" y="309831194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598170</xdr:colOff>
      <xdr:row>191</xdr:row>
      <xdr:rowOff>68580</xdr:rowOff>
    </xdr:from>
    <xdr:to>
      <xdr:col>28</xdr:col>
      <xdr:colOff>1908660</xdr:colOff>
      <xdr:row>192</xdr:row>
      <xdr:rowOff>941820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id="{720964CF-A4F8-4AE8-BFE8-DB39C3EC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48570" y="310964580"/>
          <a:ext cx="1310490" cy="2702040"/>
        </a:xfrm>
        <a:prstGeom prst="rect">
          <a:avLst/>
        </a:prstGeom>
      </xdr:spPr>
    </xdr:pic>
    <xdr:clientData/>
  </xdr:twoCellAnchor>
  <xdr:twoCellAnchor>
    <xdr:from>
      <xdr:col>28</xdr:col>
      <xdr:colOff>636270</xdr:colOff>
      <xdr:row>192</xdr:row>
      <xdr:rowOff>51435</xdr:rowOff>
    </xdr:from>
    <xdr:to>
      <xdr:col>28</xdr:col>
      <xdr:colOff>1946760</xdr:colOff>
      <xdr:row>193</xdr:row>
      <xdr:rowOff>894195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id="{FD937C16-4C58-40F9-ACC8-389F2D57D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86670" y="312776235"/>
          <a:ext cx="1310490" cy="2671560"/>
        </a:xfrm>
        <a:prstGeom prst="rect">
          <a:avLst/>
        </a:prstGeom>
      </xdr:spPr>
    </xdr:pic>
    <xdr:clientData/>
  </xdr:twoCellAnchor>
  <xdr:twoCellAnchor>
    <xdr:from>
      <xdr:col>28</xdr:col>
      <xdr:colOff>93345</xdr:colOff>
      <xdr:row>193</xdr:row>
      <xdr:rowOff>72390</xdr:rowOff>
    </xdr:from>
    <xdr:to>
      <xdr:col>28</xdr:col>
      <xdr:colOff>2192829</xdr:colOff>
      <xdr:row>194</xdr:row>
      <xdr:rowOff>884670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id="{99EFC5A3-62C6-41C5-9480-EFD87BAE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43745" y="314625990"/>
          <a:ext cx="2099484" cy="2641080"/>
        </a:xfrm>
        <a:prstGeom prst="rect">
          <a:avLst/>
        </a:prstGeom>
      </xdr:spPr>
    </xdr:pic>
    <xdr:clientData/>
  </xdr:twoCellAnchor>
  <xdr:twoCellAnchor>
    <xdr:from>
      <xdr:col>28</xdr:col>
      <xdr:colOff>93345</xdr:colOff>
      <xdr:row>194</xdr:row>
      <xdr:rowOff>102870</xdr:rowOff>
    </xdr:from>
    <xdr:to>
      <xdr:col>28</xdr:col>
      <xdr:colOff>2192829</xdr:colOff>
      <xdr:row>195</xdr:row>
      <xdr:rowOff>884670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id="{094053DD-D321-421E-B958-D98F6BD8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43745" y="316485270"/>
          <a:ext cx="2099484" cy="2610600"/>
        </a:xfrm>
        <a:prstGeom prst="rect">
          <a:avLst/>
        </a:prstGeom>
      </xdr:spPr>
    </xdr:pic>
    <xdr:clientData/>
  </xdr:twoCellAnchor>
  <xdr:twoCellAnchor>
    <xdr:from>
      <xdr:col>28</xdr:col>
      <xdr:colOff>83820</xdr:colOff>
      <xdr:row>195</xdr:row>
      <xdr:rowOff>57150</xdr:rowOff>
    </xdr:from>
    <xdr:to>
      <xdr:col>28</xdr:col>
      <xdr:colOff>2190924</xdr:colOff>
      <xdr:row>196</xdr:row>
      <xdr:rowOff>808470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id="{E698F66D-CD6D-4879-87DE-F02F24BE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34220" y="318268350"/>
          <a:ext cx="2107104" cy="2580120"/>
        </a:xfrm>
        <a:prstGeom prst="rect">
          <a:avLst/>
        </a:prstGeom>
      </xdr:spPr>
    </xdr:pic>
    <xdr:clientData/>
  </xdr:twoCellAnchor>
  <xdr:twoCellAnchor>
    <xdr:from>
      <xdr:col>28</xdr:col>
      <xdr:colOff>585765</xdr:colOff>
      <xdr:row>196</xdr:row>
      <xdr:rowOff>67251</xdr:rowOff>
    </xdr:from>
    <xdr:to>
      <xdr:col>28</xdr:col>
      <xdr:colOff>1804815</xdr:colOff>
      <xdr:row>196</xdr:row>
      <xdr:rowOff>1687251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id="{EF1E0953-1BB3-4B62-93A3-85583C14B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36165" y="320107251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486306</xdr:colOff>
      <xdr:row>198</xdr:row>
      <xdr:rowOff>60207</xdr:rowOff>
    </xdr:from>
    <xdr:to>
      <xdr:col>28</xdr:col>
      <xdr:colOff>1705356</xdr:colOff>
      <xdr:row>198</xdr:row>
      <xdr:rowOff>1680207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id="{747E1AC5-A23F-434D-ACD5-42051664B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6706" y="323757807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505357</xdr:colOff>
      <xdr:row>197</xdr:row>
      <xdr:rowOff>104598</xdr:rowOff>
    </xdr:from>
    <xdr:to>
      <xdr:col>28</xdr:col>
      <xdr:colOff>1724407</xdr:colOff>
      <xdr:row>197</xdr:row>
      <xdr:rowOff>1724598</xdr:rowOff>
    </xdr:to>
    <xdr:pic>
      <xdr:nvPicPr>
        <xdr:cNvPr id="358" name="Imagen 357">
          <a:extLst>
            <a:ext uri="{FF2B5EF4-FFF2-40B4-BE49-F238E27FC236}">
              <a16:creationId xmlns:a16="http://schemas.microsoft.com/office/drawing/2014/main" id="{2AD5F5F3-BD9D-41A9-9176-654A6CE3F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22755757" y="321973398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195762</xdr:colOff>
      <xdr:row>104</xdr:row>
      <xdr:rowOff>139960</xdr:rowOff>
    </xdr:from>
    <xdr:to>
      <xdr:col>28</xdr:col>
      <xdr:colOff>1935480</xdr:colOff>
      <xdr:row>104</xdr:row>
      <xdr:rowOff>1292329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id="{BD7D3C63-6CC9-4111-A74D-FCA650B0D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7602" y="162110680"/>
          <a:ext cx="1739718" cy="1152369"/>
        </a:xfrm>
        <a:prstGeom prst="rect">
          <a:avLst/>
        </a:prstGeom>
      </xdr:spPr>
    </xdr:pic>
    <xdr:clientData/>
  </xdr:twoCellAnchor>
  <xdr:twoCellAnchor>
    <xdr:from>
      <xdr:col>28</xdr:col>
      <xdr:colOff>215061</xdr:colOff>
      <xdr:row>118</xdr:row>
      <xdr:rowOff>365760</xdr:rowOff>
    </xdr:from>
    <xdr:to>
      <xdr:col>28</xdr:col>
      <xdr:colOff>2004876</xdr:colOff>
      <xdr:row>118</xdr:row>
      <xdr:rowOff>1737645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id="{500C8BB1-1AA4-4981-AFB0-FD8DEB41FC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56901" y="188351160"/>
          <a:ext cx="1789815" cy="1371885"/>
        </a:xfrm>
        <a:prstGeom prst="rect">
          <a:avLst/>
        </a:prstGeom>
      </xdr:spPr>
    </xdr:pic>
    <xdr:clientData/>
  </xdr:twoCellAnchor>
  <xdr:twoCellAnchor>
    <xdr:from>
      <xdr:col>28</xdr:col>
      <xdr:colOff>195127</xdr:colOff>
      <xdr:row>119</xdr:row>
      <xdr:rowOff>304800</xdr:rowOff>
    </xdr:from>
    <xdr:to>
      <xdr:col>28</xdr:col>
      <xdr:colOff>2068377</xdr:colOff>
      <xdr:row>119</xdr:row>
      <xdr:rowOff>1746387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id="{F4264DA4-8A76-44FB-9EA0-B2D39F14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6967" y="190240920"/>
          <a:ext cx="1873250" cy="1441587"/>
        </a:xfrm>
        <a:prstGeom prst="rect">
          <a:avLst/>
        </a:prstGeom>
      </xdr:spPr>
    </xdr:pic>
    <xdr:clientData/>
  </xdr:twoCellAnchor>
  <xdr:twoCellAnchor>
    <xdr:from>
      <xdr:col>28</xdr:col>
      <xdr:colOff>180160</xdr:colOff>
      <xdr:row>106</xdr:row>
      <xdr:rowOff>136310</xdr:rowOff>
    </xdr:from>
    <xdr:to>
      <xdr:col>28</xdr:col>
      <xdr:colOff>1889760</xdr:colOff>
      <xdr:row>106</xdr:row>
      <xdr:rowOff>1661024</xdr:rowOff>
    </xdr:to>
    <xdr:pic>
      <xdr:nvPicPr>
        <xdr:cNvPr id="362" name="Imagen 361">
          <a:extLst>
            <a:ext uri="{FF2B5EF4-FFF2-40B4-BE49-F238E27FC236}">
              <a16:creationId xmlns:a16="http://schemas.microsoft.com/office/drawing/2014/main" id="{0E000454-88DB-498A-811B-C37C44C59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22000" y="165139790"/>
          <a:ext cx="1709600" cy="1524714"/>
        </a:xfrm>
        <a:prstGeom prst="rect">
          <a:avLst/>
        </a:prstGeom>
      </xdr:spPr>
    </xdr:pic>
    <xdr:clientData/>
  </xdr:twoCellAnchor>
  <xdr:twoCellAnchor>
    <xdr:from>
      <xdr:col>28</xdr:col>
      <xdr:colOff>139337</xdr:colOff>
      <xdr:row>107</xdr:row>
      <xdr:rowOff>167394</xdr:rowOff>
    </xdr:from>
    <xdr:to>
      <xdr:col>28</xdr:col>
      <xdr:colOff>1950720</xdr:colOff>
      <xdr:row>107</xdr:row>
      <xdr:rowOff>1728454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id="{2A9DD608-D371-4908-9AE1-0E3E2AD7D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81177" y="166969194"/>
          <a:ext cx="1811383" cy="1561060"/>
        </a:xfrm>
        <a:prstGeom prst="rect">
          <a:avLst/>
        </a:prstGeom>
      </xdr:spPr>
    </xdr:pic>
    <xdr:clientData/>
  </xdr:twoCellAnchor>
  <xdr:twoCellAnchor>
    <xdr:from>
      <xdr:col>28</xdr:col>
      <xdr:colOff>152947</xdr:colOff>
      <xdr:row>108</xdr:row>
      <xdr:rowOff>167639</xdr:rowOff>
    </xdr:from>
    <xdr:to>
      <xdr:col>28</xdr:col>
      <xdr:colOff>2018221</xdr:colOff>
      <xdr:row>108</xdr:row>
      <xdr:rowOff>2060316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id="{E235674A-022A-4FCD-A623-71512523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4787" y="168813479"/>
          <a:ext cx="1865274" cy="1892677"/>
        </a:xfrm>
        <a:prstGeom prst="rect">
          <a:avLst/>
        </a:prstGeom>
      </xdr:spPr>
    </xdr:pic>
    <xdr:clientData/>
  </xdr:twoCellAnchor>
  <xdr:twoCellAnchor>
    <xdr:from>
      <xdr:col>28</xdr:col>
      <xdr:colOff>180160</xdr:colOff>
      <xdr:row>109</xdr:row>
      <xdr:rowOff>182879</xdr:rowOff>
    </xdr:from>
    <xdr:to>
      <xdr:col>28</xdr:col>
      <xdr:colOff>1965975</xdr:colOff>
      <xdr:row>109</xdr:row>
      <xdr:rowOff>1732928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id="{1B69DA26-8B64-4091-8A0B-ADE52C14B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22000" y="171008039"/>
          <a:ext cx="1785815" cy="1550049"/>
        </a:xfrm>
        <a:prstGeom prst="rect">
          <a:avLst/>
        </a:prstGeom>
      </xdr:spPr>
    </xdr:pic>
    <xdr:clientData/>
  </xdr:twoCellAnchor>
  <xdr:twoCellAnchor>
    <xdr:from>
      <xdr:col>28</xdr:col>
      <xdr:colOff>168157</xdr:colOff>
      <xdr:row>110</xdr:row>
      <xdr:rowOff>61791</xdr:rowOff>
    </xdr:from>
    <xdr:to>
      <xdr:col>28</xdr:col>
      <xdr:colOff>1849302</xdr:colOff>
      <xdr:row>110</xdr:row>
      <xdr:rowOff>1705833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id="{A737660C-5CCF-4DA4-8304-AC48CAB5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9997" y="172776711"/>
          <a:ext cx="1681145" cy="1644042"/>
        </a:xfrm>
        <a:prstGeom prst="rect">
          <a:avLst/>
        </a:prstGeom>
      </xdr:spPr>
    </xdr:pic>
    <xdr:clientData/>
  </xdr:twoCellAnchor>
  <xdr:twoCellAnchor>
    <xdr:from>
      <xdr:col>28</xdr:col>
      <xdr:colOff>71303</xdr:colOff>
      <xdr:row>111</xdr:row>
      <xdr:rowOff>108750</xdr:rowOff>
    </xdr:from>
    <xdr:to>
      <xdr:col>28</xdr:col>
      <xdr:colOff>1976303</xdr:colOff>
      <xdr:row>111</xdr:row>
      <xdr:rowOff>1708528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id="{16B628A7-09C9-4AF0-BA28-8D156CA23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3143" y="174713430"/>
          <a:ext cx="1905000" cy="1599778"/>
        </a:xfrm>
        <a:prstGeom prst="rect">
          <a:avLst/>
        </a:prstGeom>
      </xdr:spPr>
    </xdr:pic>
    <xdr:clientData/>
  </xdr:twoCellAnchor>
  <xdr:twoCellAnchor>
    <xdr:from>
      <xdr:col>28</xdr:col>
      <xdr:colOff>168548</xdr:colOff>
      <xdr:row>113</xdr:row>
      <xdr:rowOff>160110</xdr:rowOff>
    </xdr:from>
    <xdr:to>
      <xdr:col>28</xdr:col>
      <xdr:colOff>2037262</xdr:colOff>
      <xdr:row>113</xdr:row>
      <xdr:rowOff>1824551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id="{D5D5B509-A6B5-4571-A92C-1AB7A6903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0388" y="178574790"/>
          <a:ext cx="1868714" cy="1664441"/>
        </a:xfrm>
        <a:prstGeom prst="rect">
          <a:avLst/>
        </a:prstGeom>
      </xdr:spPr>
    </xdr:pic>
    <xdr:clientData/>
  </xdr:twoCellAnchor>
  <xdr:twoCellAnchor>
    <xdr:from>
      <xdr:col>28</xdr:col>
      <xdr:colOff>193767</xdr:colOff>
      <xdr:row>114</xdr:row>
      <xdr:rowOff>182879</xdr:rowOff>
    </xdr:from>
    <xdr:to>
      <xdr:col>28</xdr:col>
      <xdr:colOff>2023927</xdr:colOff>
      <xdr:row>114</xdr:row>
      <xdr:rowOff>1733292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id="{77F19E6C-8F27-4885-B945-4CF0BFC28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5607" y="180548279"/>
          <a:ext cx="1830160" cy="1550413"/>
        </a:xfrm>
        <a:prstGeom prst="rect">
          <a:avLst/>
        </a:prstGeom>
      </xdr:spPr>
    </xdr:pic>
    <xdr:clientData/>
  </xdr:twoCellAnchor>
  <xdr:twoCellAnchor>
    <xdr:from>
      <xdr:col>28</xdr:col>
      <xdr:colOff>103105</xdr:colOff>
      <xdr:row>115</xdr:row>
      <xdr:rowOff>114676</xdr:rowOff>
    </xdr:from>
    <xdr:to>
      <xdr:col>28</xdr:col>
      <xdr:colOff>1885497</xdr:colOff>
      <xdr:row>115</xdr:row>
      <xdr:rowOff>1736131</xdr:rowOff>
    </xdr:to>
    <xdr:pic>
      <xdr:nvPicPr>
        <xdr:cNvPr id="370" name="Imagen 369">
          <a:extLst>
            <a:ext uri="{FF2B5EF4-FFF2-40B4-BE49-F238E27FC236}">
              <a16:creationId xmlns:a16="http://schemas.microsoft.com/office/drawing/2014/main" id="{E6BC52F9-6332-4C45-8E42-0BCF5D13D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4945" y="182369836"/>
          <a:ext cx="1782392" cy="1621455"/>
        </a:xfrm>
        <a:prstGeom prst="rect">
          <a:avLst/>
        </a:prstGeom>
      </xdr:spPr>
    </xdr:pic>
    <xdr:clientData/>
  </xdr:twoCellAnchor>
  <xdr:twoCellAnchor>
    <xdr:from>
      <xdr:col>28</xdr:col>
      <xdr:colOff>220546</xdr:colOff>
      <xdr:row>116</xdr:row>
      <xdr:rowOff>110648</xdr:rowOff>
    </xdr:from>
    <xdr:to>
      <xdr:col>28</xdr:col>
      <xdr:colOff>1992177</xdr:colOff>
      <xdr:row>116</xdr:row>
      <xdr:rowOff>1778286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id="{91071B8F-CCAA-49DD-AE05-CE9B15D4A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2386" y="184255568"/>
          <a:ext cx="1771631" cy="1667638"/>
        </a:xfrm>
        <a:prstGeom prst="rect">
          <a:avLst/>
        </a:prstGeom>
      </xdr:spPr>
    </xdr:pic>
    <xdr:clientData/>
  </xdr:twoCellAnchor>
  <xdr:twoCellAnchor>
    <xdr:from>
      <xdr:col>28</xdr:col>
      <xdr:colOff>177256</xdr:colOff>
      <xdr:row>117</xdr:row>
      <xdr:rowOff>145157</xdr:rowOff>
    </xdr:from>
    <xdr:to>
      <xdr:col>28</xdr:col>
      <xdr:colOff>2055042</xdr:colOff>
      <xdr:row>117</xdr:row>
      <xdr:rowOff>1826673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id="{D7E28E7E-DB70-423D-A605-CE415856A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9096" y="186210317"/>
          <a:ext cx="1877786" cy="1681516"/>
        </a:xfrm>
        <a:prstGeom prst="rect">
          <a:avLst/>
        </a:prstGeom>
      </xdr:spPr>
    </xdr:pic>
    <xdr:clientData/>
  </xdr:twoCellAnchor>
  <xdr:twoCellAnchor>
    <xdr:from>
      <xdr:col>28</xdr:col>
      <xdr:colOff>211002</xdr:colOff>
      <xdr:row>120</xdr:row>
      <xdr:rowOff>396240</xdr:rowOff>
    </xdr:from>
    <xdr:to>
      <xdr:col>28</xdr:col>
      <xdr:colOff>2068380</xdr:colOff>
      <xdr:row>120</xdr:row>
      <xdr:rowOff>1817255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id="{EFE06FDE-3128-4D05-9698-DF36358EB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22771023" y="192064899"/>
          <a:ext cx="1421015" cy="1857378"/>
        </a:xfrm>
        <a:prstGeom prst="rect">
          <a:avLst/>
        </a:prstGeom>
      </xdr:spPr>
    </xdr:pic>
    <xdr:clientData/>
  </xdr:twoCellAnchor>
  <xdr:twoCellAnchor>
    <xdr:from>
      <xdr:col>28</xdr:col>
      <xdr:colOff>225607</xdr:colOff>
      <xdr:row>121</xdr:row>
      <xdr:rowOff>124407</xdr:rowOff>
    </xdr:from>
    <xdr:to>
      <xdr:col>28</xdr:col>
      <xdr:colOff>2082982</xdr:colOff>
      <xdr:row>121</xdr:row>
      <xdr:rowOff>1810763</xdr:rowOff>
    </xdr:to>
    <xdr:pic>
      <xdr:nvPicPr>
        <xdr:cNvPr id="374" name="Imagen 373">
          <a:extLst>
            <a:ext uri="{FF2B5EF4-FFF2-40B4-BE49-F238E27FC236}">
              <a16:creationId xmlns:a16="http://schemas.microsoft.com/office/drawing/2014/main" id="{0284E3D0-2EEF-4324-9445-E9182CB05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7447" y="193961967"/>
          <a:ext cx="1857375" cy="1686356"/>
        </a:xfrm>
        <a:prstGeom prst="rect">
          <a:avLst/>
        </a:prstGeom>
      </xdr:spPr>
    </xdr:pic>
    <xdr:clientData/>
  </xdr:twoCellAnchor>
  <xdr:twoCellAnchor>
    <xdr:from>
      <xdr:col>28</xdr:col>
      <xdr:colOff>245291</xdr:colOff>
      <xdr:row>123</xdr:row>
      <xdr:rowOff>132859</xdr:rowOff>
    </xdr:from>
    <xdr:to>
      <xdr:col>28</xdr:col>
      <xdr:colOff>2023292</xdr:colOff>
      <xdr:row>123</xdr:row>
      <xdr:rowOff>1819470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id="{9998202F-0919-48C9-A622-F202A9ADA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87131" y="197856619"/>
          <a:ext cx="1778001" cy="1686611"/>
        </a:xfrm>
        <a:prstGeom prst="rect">
          <a:avLst/>
        </a:prstGeom>
      </xdr:spPr>
    </xdr:pic>
    <xdr:clientData/>
  </xdr:twoCellAnchor>
  <xdr:twoCellAnchor>
    <xdr:from>
      <xdr:col>28</xdr:col>
      <xdr:colOff>147609</xdr:colOff>
      <xdr:row>124</xdr:row>
      <xdr:rowOff>178812</xdr:rowOff>
    </xdr:from>
    <xdr:to>
      <xdr:col>28</xdr:col>
      <xdr:colOff>1945187</xdr:colOff>
      <xdr:row>124</xdr:row>
      <xdr:rowOff>1829812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id="{B3A22C3A-6A15-4F06-869B-FA23BDE3F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489449" y="199792332"/>
          <a:ext cx="1797578" cy="1651000"/>
        </a:xfrm>
        <a:prstGeom prst="rect">
          <a:avLst/>
        </a:prstGeom>
      </xdr:spPr>
    </xdr:pic>
    <xdr:clientData/>
  </xdr:twoCellAnchor>
  <xdr:twoCellAnchor>
    <xdr:from>
      <xdr:col>28</xdr:col>
      <xdr:colOff>235223</xdr:colOff>
      <xdr:row>125</xdr:row>
      <xdr:rowOff>163571</xdr:rowOff>
    </xdr:from>
    <xdr:to>
      <xdr:col>28</xdr:col>
      <xdr:colOff>1908902</xdr:colOff>
      <xdr:row>125</xdr:row>
      <xdr:rowOff>1814572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id="{6D0F3B6A-3BA6-4DF8-A839-AEDEE781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7063" y="201682091"/>
          <a:ext cx="1673679" cy="1651001"/>
        </a:xfrm>
        <a:prstGeom prst="rect">
          <a:avLst/>
        </a:prstGeom>
      </xdr:spPr>
    </xdr:pic>
    <xdr:clientData/>
  </xdr:twoCellAnchor>
  <xdr:twoCellAnchor>
    <xdr:from>
      <xdr:col>28</xdr:col>
      <xdr:colOff>219802</xdr:colOff>
      <xdr:row>126</xdr:row>
      <xdr:rowOff>197681</xdr:rowOff>
    </xdr:from>
    <xdr:to>
      <xdr:col>28</xdr:col>
      <xdr:colOff>2093859</xdr:colOff>
      <xdr:row>126</xdr:row>
      <xdr:rowOff>1857753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id="{D8A6A726-964C-4E6B-B9E3-4F8521BB2F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61642" y="203636441"/>
          <a:ext cx="1874057" cy="1660072"/>
        </a:xfrm>
        <a:prstGeom prst="rect">
          <a:avLst/>
        </a:prstGeom>
      </xdr:spPr>
    </xdr:pic>
    <xdr:clientData/>
  </xdr:twoCellAnchor>
  <xdr:twoCellAnchor>
    <xdr:from>
      <xdr:col>28</xdr:col>
      <xdr:colOff>158868</xdr:colOff>
      <xdr:row>127</xdr:row>
      <xdr:rowOff>145792</xdr:rowOff>
    </xdr:from>
    <xdr:to>
      <xdr:col>28</xdr:col>
      <xdr:colOff>2106267</xdr:colOff>
      <xdr:row>127</xdr:row>
      <xdr:rowOff>1780917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id="{A67A3E04-5B14-4A43-A124-5F63B2B1E2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379"/>
        <a:stretch>
          <a:fillRect/>
        </a:stretch>
      </xdr:blipFill>
      <xdr:spPr>
        <a:xfrm>
          <a:off x="22500708" y="205489552"/>
          <a:ext cx="1947399" cy="1635125"/>
        </a:xfrm>
        <a:prstGeom prst="rect">
          <a:avLst/>
        </a:prstGeom>
      </xdr:spPr>
    </xdr:pic>
    <xdr:clientData/>
  </xdr:twoCellAnchor>
  <xdr:twoCellAnchor>
    <xdr:from>
      <xdr:col>28</xdr:col>
      <xdr:colOff>137433</xdr:colOff>
      <xdr:row>129</xdr:row>
      <xdr:rowOff>204216</xdr:rowOff>
    </xdr:from>
    <xdr:to>
      <xdr:col>28</xdr:col>
      <xdr:colOff>2069647</xdr:colOff>
      <xdr:row>129</xdr:row>
      <xdr:rowOff>1866555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id="{3FAB8D14-7A06-45F5-9DA0-E8A30B9B5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22614210" y="209238279"/>
          <a:ext cx="1662339" cy="1932214"/>
        </a:xfrm>
        <a:prstGeom prst="rect">
          <a:avLst/>
        </a:prstGeom>
      </xdr:spPr>
    </xdr:pic>
    <xdr:clientData/>
  </xdr:twoCellAnchor>
  <xdr:twoCellAnchor>
    <xdr:from>
      <xdr:col>28</xdr:col>
      <xdr:colOff>165917</xdr:colOff>
      <xdr:row>128</xdr:row>
      <xdr:rowOff>128647</xdr:rowOff>
    </xdr:from>
    <xdr:to>
      <xdr:col>28</xdr:col>
      <xdr:colOff>2039166</xdr:colOff>
      <xdr:row>128</xdr:row>
      <xdr:rowOff>1790683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id="{747EBC7A-96F8-4DCD-BF82-FFEA28E08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7757" y="207377407"/>
          <a:ext cx="1873249" cy="1662036"/>
        </a:xfrm>
        <a:prstGeom prst="rect">
          <a:avLst/>
        </a:prstGeom>
      </xdr:spPr>
    </xdr:pic>
    <xdr:clientData/>
  </xdr:twoCellAnchor>
  <xdr:twoCellAnchor>
    <xdr:from>
      <xdr:col>28</xdr:col>
      <xdr:colOff>194493</xdr:colOff>
      <xdr:row>130</xdr:row>
      <xdr:rowOff>128011</xdr:rowOff>
    </xdr:from>
    <xdr:to>
      <xdr:col>28</xdr:col>
      <xdr:colOff>2065475</xdr:colOff>
      <xdr:row>130</xdr:row>
      <xdr:rowOff>1794886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id="{DFBC3DF7-C8D5-4D33-9C89-68D4CF3F2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6333" y="211202011"/>
          <a:ext cx="1870982" cy="1666875"/>
        </a:xfrm>
        <a:prstGeom prst="rect">
          <a:avLst/>
        </a:prstGeom>
      </xdr:spPr>
    </xdr:pic>
    <xdr:clientData/>
  </xdr:twoCellAnchor>
  <xdr:twoCellAnchor>
    <xdr:from>
      <xdr:col>28</xdr:col>
      <xdr:colOff>228872</xdr:colOff>
      <xdr:row>131</xdr:row>
      <xdr:rowOff>201672</xdr:rowOff>
    </xdr:from>
    <xdr:to>
      <xdr:col>28</xdr:col>
      <xdr:colOff>2168791</xdr:colOff>
      <xdr:row>131</xdr:row>
      <xdr:rowOff>1798244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id="{D61AD123-142B-476B-A2B6-B6705D234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0712" y="213195912"/>
          <a:ext cx="1939919" cy="1596572"/>
        </a:xfrm>
        <a:prstGeom prst="rect">
          <a:avLst/>
        </a:prstGeom>
      </xdr:spPr>
    </xdr:pic>
    <xdr:clientData/>
  </xdr:twoCellAnchor>
  <xdr:twoCellAnchor>
    <xdr:from>
      <xdr:col>28</xdr:col>
      <xdr:colOff>257991</xdr:colOff>
      <xdr:row>133</xdr:row>
      <xdr:rowOff>142934</xdr:rowOff>
    </xdr:from>
    <xdr:to>
      <xdr:col>28</xdr:col>
      <xdr:colOff>2067742</xdr:colOff>
      <xdr:row>133</xdr:row>
      <xdr:rowOff>1881248</xdr:rowOff>
    </xdr:to>
    <xdr:pic>
      <xdr:nvPicPr>
        <xdr:cNvPr id="384" name="Imagen 383">
          <a:extLst>
            <a:ext uri="{FF2B5EF4-FFF2-40B4-BE49-F238E27FC236}">
              <a16:creationId xmlns:a16="http://schemas.microsoft.com/office/drawing/2014/main" id="{688D77AB-DAB0-4C60-BBDD-72B6F6911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99831" y="216962414"/>
          <a:ext cx="1809751" cy="1738314"/>
        </a:xfrm>
        <a:prstGeom prst="rect">
          <a:avLst/>
        </a:prstGeom>
      </xdr:spPr>
    </xdr:pic>
    <xdr:clientData/>
  </xdr:twoCellAnchor>
  <xdr:twoCellAnchor>
    <xdr:from>
      <xdr:col>28</xdr:col>
      <xdr:colOff>164375</xdr:colOff>
      <xdr:row>135</xdr:row>
      <xdr:rowOff>210109</xdr:rowOff>
    </xdr:from>
    <xdr:to>
      <xdr:col>28</xdr:col>
      <xdr:colOff>2178232</xdr:colOff>
      <xdr:row>135</xdr:row>
      <xdr:rowOff>1852037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id="{31E9AE2F-6277-482E-83A0-54104C271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6215" y="220900549"/>
          <a:ext cx="2013857" cy="1641928"/>
        </a:xfrm>
        <a:prstGeom prst="rect">
          <a:avLst/>
        </a:prstGeom>
      </xdr:spPr>
    </xdr:pic>
    <xdr:clientData/>
  </xdr:twoCellAnchor>
  <xdr:twoCellAnchor>
    <xdr:from>
      <xdr:col>28</xdr:col>
      <xdr:colOff>273866</xdr:colOff>
      <xdr:row>122</xdr:row>
      <xdr:rowOff>168742</xdr:rowOff>
    </xdr:from>
    <xdr:to>
      <xdr:col>28</xdr:col>
      <xdr:colOff>2035991</xdr:colOff>
      <xdr:row>122</xdr:row>
      <xdr:rowOff>1878707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id="{A318A6B9-54CB-4D06-AE70-45E3FE86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15706" y="195957022"/>
          <a:ext cx="1762125" cy="1709965"/>
        </a:xfrm>
        <a:prstGeom prst="rect">
          <a:avLst/>
        </a:prstGeom>
      </xdr:spPr>
    </xdr:pic>
    <xdr:clientData/>
  </xdr:twoCellAnchor>
  <xdr:twoCellAnchor>
    <xdr:from>
      <xdr:col>28</xdr:col>
      <xdr:colOff>178617</xdr:colOff>
      <xdr:row>134</xdr:row>
      <xdr:rowOff>150237</xdr:rowOff>
    </xdr:from>
    <xdr:to>
      <xdr:col>28</xdr:col>
      <xdr:colOff>2004242</xdr:colOff>
      <xdr:row>134</xdr:row>
      <xdr:rowOff>1846595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id="{E43A8A0A-0DF9-4D64-BC12-C6DAC8B0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20457" y="218889957"/>
          <a:ext cx="1825625" cy="1696358"/>
        </a:xfrm>
        <a:prstGeom prst="rect">
          <a:avLst/>
        </a:prstGeom>
      </xdr:spPr>
    </xdr:pic>
    <xdr:clientData/>
  </xdr:twoCellAnchor>
  <xdr:twoCellAnchor>
    <xdr:from>
      <xdr:col>28</xdr:col>
      <xdr:colOff>182880</xdr:colOff>
      <xdr:row>136</xdr:row>
      <xdr:rowOff>100039</xdr:rowOff>
    </xdr:from>
    <xdr:to>
      <xdr:col>28</xdr:col>
      <xdr:colOff>2115096</xdr:colOff>
      <xdr:row>136</xdr:row>
      <xdr:rowOff>1822669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id="{6F4FD1E2-AD78-4571-B1DA-D28947C33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24720" y="222710719"/>
          <a:ext cx="1932216" cy="1722630"/>
        </a:xfrm>
        <a:prstGeom prst="rect">
          <a:avLst/>
        </a:prstGeom>
      </xdr:spPr>
    </xdr:pic>
    <xdr:clientData/>
  </xdr:twoCellAnchor>
  <xdr:twoCellAnchor>
    <xdr:from>
      <xdr:col>28</xdr:col>
      <xdr:colOff>145869</xdr:colOff>
      <xdr:row>132</xdr:row>
      <xdr:rowOff>157857</xdr:rowOff>
    </xdr:from>
    <xdr:to>
      <xdr:col>28</xdr:col>
      <xdr:colOff>2009331</xdr:colOff>
      <xdr:row>132</xdr:row>
      <xdr:rowOff>1790715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id="{A2017159-A6A2-421F-A10A-9CE6B1BDFD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515"/>
        <a:stretch>
          <a:fillRect/>
        </a:stretch>
      </xdr:blipFill>
      <xdr:spPr>
        <a:xfrm>
          <a:off x="22487709" y="215057097"/>
          <a:ext cx="1863462" cy="1632858"/>
        </a:xfrm>
        <a:prstGeom prst="rect">
          <a:avLst/>
        </a:prstGeom>
      </xdr:spPr>
    </xdr:pic>
    <xdr:clientData/>
  </xdr:twoCellAnchor>
  <xdr:twoCellAnchor>
    <xdr:from>
      <xdr:col>28</xdr:col>
      <xdr:colOff>216447</xdr:colOff>
      <xdr:row>105</xdr:row>
      <xdr:rowOff>154855</xdr:rowOff>
    </xdr:from>
    <xdr:to>
      <xdr:col>28</xdr:col>
      <xdr:colOff>1950721</xdr:colOff>
      <xdr:row>105</xdr:row>
      <xdr:rowOff>1527913</xdr:rowOff>
    </xdr:to>
    <xdr:pic>
      <xdr:nvPicPr>
        <xdr:cNvPr id="390" name="Imagen 389">
          <a:extLst>
            <a:ext uri="{FF2B5EF4-FFF2-40B4-BE49-F238E27FC236}">
              <a16:creationId xmlns:a16="http://schemas.microsoft.com/office/drawing/2014/main" id="{AEC342B8-7AFB-4EE0-B2DB-A5798493B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58287" y="163512415"/>
          <a:ext cx="1734274" cy="1373058"/>
        </a:xfrm>
        <a:prstGeom prst="rect">
          <a:avLst/>
        </a:prstGeom>
      </xdr:spPr>
    </xdr:pic>
    <xdr:clientData/>
  </xdr:twoCellAnchor>
  <xdr:twoCellAnchor>
    <xdr:from>
      <xdr:col>28</xdr:col>
      <xdr:colOff>133896</xdr:colOff>
      <xdr:row>112</xdr:row>
      <xdr:rowOff>137159</xdr:rowOff>
    </xdr:from>
    <xdr:to>
      <xdr:col>28</xdr:col>
      <xdr:colOff>2052502</xdr:colOff>
      <xdr:row>112</xdr:row>
      <xdr:rowOff>1792526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id="{A2320D56-0618-49E5-9720-98110E419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5736" y="176631599"/>
          <a:ext cx="1918606" cy="1655367"/>
        </a:xfrm>
        <a:prstGeom prst="rect">
          <a:avLst/>
        </a:prstGeom>
      </xdr:spPr>
    </xdr:pic>
    <xdr:clientData/>
  </xdr:twoCellAnchor>
  <xdr:twoCellAnchor>
    <xdr:from>
      <xdr:col>28</xdr:col>
      <xdr:colOff>167587</xdr:colOff>
      <xdr:row>137</xdr:row>
      <xdr:rowOff>104517</xdr:rowOff>
    </xdr:from>
    <xdr:to>
      <xdr:col>28</xdr:col>
      <xdr:colOff>2123427</xdr:colOff>
      <xdr:row>137</xdr:row>
      <xdr:rowOff>1780917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id="{DE7A791A-B028-4C3F-947B-2702AE250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9427" y="224604957"/>
          <a:ext cx="1955840" cy="1676400"/>
        </a:xfrm>
        <a:prstGeom prst="rect">
          <a:avLst/>
        </a:prstGeom>
      </xdr:spPr>
    </xdr:pic>
    <xdr:clientData/>
  </xdr:twoCellAnchor>
  <xdr:twoCellAnchor>
    <xdr:from>
      <xdr:col>28</xdr:col>
      <xdr:colOff>204652</xdr:colOff>
      <xdr:row>138</xdr:row>
      <xdr:rowOff>76577</xdr:rowOff>
    </xdr:from>
    <xdr:to>
      <xdr:col>28</xdr:col>
      <xdr:colOff>2094041</xdr:colOff>
      <xdr:row>138</xdr:row>
      <xdr:rowOff>1813936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id="{DFA40D2E-E993-40B1-A723-D95FDAE0D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46492" y="226466777"/>
          <a:ext cx="1889389" cy="1737359"/>
        </a:xfrm>
        <a:prstGeom prst="rect">
          <a:avLst/>
        </a:prstGeom>
      </xdr:spPr>
    </xdr:pic>
    <xdr:clientData/>
  </xdr:twoCellAnchor>
  <xdr:twoCellAnchor>
    <xdr:from>
      <xdr:col>28</xdr:col>
      <xdr:colOff>189413</xdr:colOff>
      <xdr:row>139</xdr:row>
      <xdr:rowOff>292478</xdr:rowOff>
    </xdr:from>
    <xdr:to>
      <xdr:col>28</xdr:col>
      <xdr:colOff>2048693</xdr:colOff>
      <xdr:row>139</xdr:row>
      <xdr:rowOff>1831718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id="{2CBABBE0-8AF9-43C9-9A98-932366C85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31253" y="228572438"/>
          <a:ext cx="1859280" cy="1539240"/>
        </a:xfrm>
        <a:prstGeom prst="rect">
          <a:avLst/>
        </a:prstGeom>
      </xdr:spPr>
    </xdr:pic>
    <xdr:clientData/>
  </xdr:twoCellAnchor>
  <xdr:twoCellAnchor>
    <xdr:from>
      <xdr:col>28</xdr:col>
      <xdr:colOff>320041</xdr:colOff>
      <xdr:row>95</xdr:row>
      <xdr:rowOff>213360</xdr:rowOff>
    </xdr:from>
    <xdr:to>
      <xdr:col>28</xdr:col>
      <xdr:colOff>1996441</xdr:colOff>
      <xdr:row>95</xdr:row>
      <xdr:rowOff>1706880</xdr:rowOff>
    </xdr:to>
    <xdr:pic>
      <xdr:nvPicPr>
        <xdr:cNvPr id="395" name="Imagen 394" descr="D:\valeria\e447a10b-2e39-436c-b14f-2c90b605d64c.jpg">
          <a:extLst>
            <a:ext uri="{FF2B5EF4-FFF2-40B4-BE49-F238E27FC236}">
              <a16:creationId xmlns:a16="http://schemas.microsoft.com/office/drawing/2014/main" id="{A4D37752-1FFF-4CA7-A397-64E79929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1881" y="150037800"/>
          <a:ext cx="1676400" cy="149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243290</xdr:colOff>
      <xdr:row>100</xdr:row>
      <xdr:rowOff>137160</xdr:rowOff>
    </xdr:from>
    <xdr:to>
      <xdr:col>28</xdr:col>
      <xdr:colOff>1696311</xdr:colOff>
      <xdr:row>100</xdr:row>
      <xdr:rowOff>1853342</xdr:rowOff>
    </xdr:to>
    <xdr:pic>
      <xdr:nvPicPr>
        <xdr:cNvPr id="396" name="Imagen 395" descr="D:\valeria\1df348c8-e510-4b1d-a51f-d5afcaed26b4.jpg">
          <a:extLst>
            <a:ext uri="{FF2B5EF4-FFF2-40B4-BE49-F238E27FC236}">
              <a16:creationId xmlns:a16="http://schemas.microsoft.com/office/drawing/2014/main" id="{E6BD0580-FB67-4E23-86E5-8CFB207718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585130" y="159608520"/>
          <a:ext cx="1453021" cy="1716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218272</xdr:colOff>
      <xdr:row>99</xdr:row>
      <xdr:rowOff>130626</xdr:rowOff>
    </xdr:from>
    <xdr:to>
      <xdr:col>28</xdr:col>
      <xdr:colOff>1935480</xdr:colOff>
      <xdr:row>99</xdr:row>
      <xdr:rowOff>1720155</xdr:rowOff>
    </xdr:to>
    <xdr:pic>
      <xdr:nvPicPr>
        <xdr:cNvPr id="397" name="Imagen 396" descr="D:\valeria\71cd21f3-7177-4a4a-8492-4722bff05d5e.jpg">
          <a:extLst>
            <a:ext uri="{FF2B5EF4-FFF2-40B4-BE49-F238E27FC236}">
              <a16:creationId xmlns:a16="http://schemas.microsoft.com/office/drawing/2014/main" id="{CCC85262-2083-4F27-A78F-C2FE836152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560112" y="157666506"/>
          <a:ext cx="1717208" cy="158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295906</xdr:colOff>
      <xdr:row>96</xdr:row>
      <xdr:rowOff>210945</xdr:rowOff>
    </xdr:from>
    <xdr:to>
      <xdr:col>28</xdr:col>
      <xdr:colOff>1920239</xdr:colOff>
      <xdr:row>96</xdr:row>
      <xdr:rowOff>1783080</xdr:rowOff>
    </xdr:to>
    <xdr:pic>
      <xdr:nvPicPr>
        <xdr:cNvPr id="398" name="Imagen 397" descr="D:\valeria\e476b59a-65cf-4216-897a-b85f547e04b0 (1).jpg">
          <a:extLst>
            <a:ext uri="{FF2B5EF4-FFF2-40B4-BE49-F238E27FC236}">
              <a16:creationId xmlns:a16="http://schemas.microsoft.com/office/drawing/2014/main" id="{25BC9944-8AC5-455B-A411-944D1BD4D2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637746" y="151955625"/>
          <a:ext cx="1624333" cy="1572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183987</xdr:colOff>
      <xdr:row>98</xdr:row>
      <xdr:rowOff>206956</xdr:rowOff>
    </xdr:from>
    <xdr:to>
      <xdr:col>28</xdr:col>
      <xdr:colOff>2026920</xdr:colOff>
      <xdr:row>98</xdr:row>
      <xdr:rowOff>1697089</xdr:rowOff>
    </xdr:to>
    <xdr:pic>
      <xdr:nvPicPr>
        <xdr:cNvPr id="399" name="Imagen 398" descr="D:\valeria\39d35271-e81b-48cd-a209-5913292e24ff.jpg">
          <a:extLst>
            <a:ext uri="{FF2B5EF4-FFF2-40B4-BE49-F238E27FC236}">
              <a16:creationId xmlns:a16="http://schemas.microsoft.com/office/drawing/2014/main" id="{1EEA683B-A83C-4D64-9B0F-E66E5425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25827" y="155807356"/>
          <a:ext cx="1842933" cy="1490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167640</xdr:colOff>
      <xdr:row>97</xdr:row>
      <xdr:rowOff>213360</xdr:rowOff>
    </xdr:from>
    <xdr:to>
      <xdr:col>28</xdr:col>
      <xdr:colOff>1981200</xdr:colOff>
      <xdr:row>97</xdr:row>
      <xdr:rowOff>1811150</xdr:rowOff>
    </xdr:to>
    <xdr:pic>
      <xdr:nvPicPr>
        <xdr:cNvPr id="400" name="Imagen 399" descr="D:\valeria\2c611981-8fd9-4ac6-8bc3-a8bfce765aba.jpg">
          <a:extLst>
            <a:ext uri="{FF2B5EF4-FFF2-40B4-BE49-F238E27FC236}">
              <a16:creationId xmlns:a16="http://schemas.microsoft.com/office/drawing/2014/main" id="{C4F5D5A3-2863-4325-A022-34FB5526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09480" y="153878280"/>
          <a:ext cx="1813560" cy="159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281155</xdr:colOff>
      <xdr:row>49</xdr:row>
      <xdr:rowOff>219621</xdr:rowOff>
    </xdr:from>
    <xdr:to>
      <xdr:col>28</xdr:col>
      <xdr:colOff>2120330</xdr:colOff>
      <xdr:row>49</xdr:row>
      <xdr:rowOff>1556883</xdr:rowOff>
    </xdr:to>
    <xdr:pic>
      <xdr:nvPicPr>
        <xdr:cNvPr id="460" name="Imagen 459">
          <a:extLst>
            <a:ext uri="{FF2B5EF4-FFF2-40B4-BE49-F238E27FC236}">
              <a16:creationId xmlns:a16="http://schemas.microsoft.com/office/drawing/2014/main" id="{034A3E7D-E192-45F4-B7A1-B5C6FDB20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2995" y="70658901"/>
          <a:ext cx="1839175" cy="1337262"/>
        </a:xfrm>
        <a:prstGeom prst="rect">
          <a:avLst/>
        </a:prstGeom>
      </xdr:spPr>
    </xdr:pic>
    <xdr:clientData/>
  </xdr:twoCellAnchor>
  <xdr:twoCellAnchor>
    <xdr:from>
      <xdr:col>28</xdr:col>
      <xdr:colOff>161825</xdr:colOff>
      <xdr:row>53</xdr:row>
      <xdr:rowOff>147732</xdr:rowOff>
    </xdr:from>
    <xdr:to>
      <xdr:col>28</xdr:col>
      <xdr:colOff>2001780</xdr:colOff>
      <xdr:row>53</xdr:row>
      <xdr:rowOff>1870096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id="{42105E61-37A2-47BF-918F-A8CAA5FA85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03665" y="78588012"/>
          <a:ext cx="1839955" cy="1722364"/>
        </a:xfrm>
        <a:prstGeom prst="rect">
          <a:avLst/>
        </a:prstGeom>
      </xdr:spPr>
    </xdr:pic>
    <xdr:clientData/>
  </xdr:twoCellAnchor>
  <xdr:twoCellAnchor>
    <xdr:from>
      <xdr:col>28</xdr:col>
      <xdr:colOff>265281</xdr:colOff>
      <xdr:row>50</xdr:row>
      <xdr:rowOff>135642</xdr:rowOff>
    </xdr:from>
    <xdr:to>
      <xdr:col>28</xdr:col>
      <xdr:colOff>2117798</xdr:colOff>
      <xdr:row>50</xdr:row>
      <xdr:rowOff>1488071</xdr:rowOff>
    </xdr:to>
    <xdr:pic>
      <xdr:nvPicPr>
        <xdr:cNvPr id="462" name="Imagen 461">
          <a:extLst>
            <a:ext uri="{FF2B5EF4-FFF2-40B4-BE49-F238E27FC236}">
              <a16:creationId xmlns:a16="http://schemas.microsoft.com/office/drawing/2014/main" id="{B5ACE475-4472-49AC-921B-A5364CF9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07121" y="72373242"/>
          <a:ext cx="1852517" cy="1352429"/>
        </a:xfrm>
        <a:prstGeom prst="rect">
          <a:avLst/>
        </a:prstGeom>
      </xdr:spPr>
    </xdr:pic>
    <xdr:clientData/>
  </xdr:twoCellAnchor>
  <xdr:twoCellAnchor>
    <xdr:from>
      <xdr:col>28</xdr:col>
      <xdr:colOff>281156</xdr:colOff>
      <xdr:row>51</xdr:row>
      <xdr:rowOff>284834</xdr:rowOff>
    </xdr:from>
    <xdr:to>
      <xdr:col>28</xdr:col>
      <xdr:colOff>2098450</xdr:colOff>
      <xdr:row>51</xdr:row>
      <xdr:rowOff>1859760</xdr:rowOff>
    </xdr:to>
    <xdr:pic>
      <xdr:nvPicPr>
        <xdr:cNvPr id="463" name="Imagen 462">
          <a:extLst>
            <a:ext uri="{FF2B5EF4-FFF2-40B4-BE49-F238E27FC236}">
              <a16:creationId xmlns:a16="http://schemas.microsoft.com/office/drawing/2014/main" id="{9E1A8186-0325-43D6-8968-F11390FE8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2996" y="74366474"/>
          <a:ext cx="1817294" cy="1574926"/>
        </a:xfrm>
        <a:prstGeom prst="rect">
          <a:avLst/>
        </a:prstGeom>
      </xdr:spPr>
    </xdr:pic>
    <xdr:clientData/>
  </xdr:twoCellAnchor>
  <xdr:twoCellAnchor>
    <xdr:from>
      <xdr:col>28</xdr:col>
      <xdr:colOff>324335</xdr:colOff>
      <xdr:row>48</xdr:row>
      <xdr:rowOff>160795</xdr:rowOff>
    </xdr:from>
    <xdr:to>
      <xdr:col>28</xdr:col>
      <xdr:colOff>2163510</xdr:colOff>
      <xdr:row>48</xdr:row>
      <xdr:rowOff>1368744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id="{2FF258A6-A3BC-4F97-A681-90EB0E9A3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6175" y="68954155"/>
          <a:ext cx="1839175" cy="1207949"/>
        </a:xfrm>
        <a:prstGeom prst="rect">
          <a:avLst/>
        </a:prstGeom>
      </xdr:spPr>
    </xdr:pic>
    <xdr:clientData/>
  </xdr:twoCellAnchor>
  <xdr:twoCellAnchor>
    <xdr:from>
      <xdr:col>28</xdr:col>
      <xdr:colOff>177064</xdr:colOff>
      <xdr:row>54</xdr:row>
      <xdr:rowOff>214304</xdr:rowOff>
    </xdr:from>
    <xdr:to>
      <xdr:col>28</xdr:col>
      <xdr:colOff>2017019</xdr:colOff>
      <xdr:row>54</xdr:row>
      <xdr:rowOff>1907924</xdr:rowOff>
    </xdr:to>
    <xdr:pic>
      <xdr:nvPicPr>
        <xdr:cNvPr id="465" name="Imagen 464">
          <a:extLst>
            <a:ext uri="{FF2B5EF4-FFF2-40B4-BE49-F238E27FC236}">
              <a16:creationId xmlns:a16="http://schemas.microsoft.com/office/drawing/2014/main" id="{9F0E5035-058F-4AA9-B299-13739D3EB0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8904" y="80833904"/>
          <a:ext cx="1839955" cy="1693620"/>
        </a:xfrm>
        <a:prstGeom prst="rect">
          <a:avLst/>
        </a:prstGeom>
      </xdr:spPr>
    </xdr:pic>
    <xdr:clientData/>
  </xdr:twoCellAnchor>
  <xdr:twoCellAnchor>
    <xdr:from>
      <xdr:col>28</xdr:col>
      <xdr:colOff>316081</xdr:colOff>
      <xdr:row>47</xdr:row>
      <xdr:rowOff>167640</xdr:rowOff>
    </xdr:from>
    <xdr:to>
      <xdr:col>28</xdr:col>
      <xdr:colOff>2045234</xdr:colOff>
      <xdr:row>47</xdr:row>
      <xdr:rowOff>1190624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id="{B2EC17ED-801A-4734-AAC4-49BC7D591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7921" y="67574160"/>
          <a:ext cx="1729153" cy="1022984"/>
        </a:xfrm>
        <a:prstGeom prst="rect">
          <a:avLst/>
        </a:prstGeom>
      </xdr:spPr>
    </xdr:pic>
    <xdr:clientData/>
  </xdr:twoCellAnchor>
  <xdr:twoCellAnchor>
    <xdr:from>
      <xdr:col>28</xdr:col>
      <xdr:colOff>451385</xdr:colOff>
      <xdr:row>62</xdr:row>
      <xdr:rowOff>102536</xdr:rowOff>
    </xdr:from>
    <xdr:to>
      <xdr:col>29</xdr:col>
      <xdr:colOff>0</xdr:colOff>
      <xdr:row>62</xdr:row>
      <xdr:rowOff>1589279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id="{74067AF9-0F4D-455A-8B13-FC8AEC48C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3225" y="96541256"/>
          <a:ext cx="1839411" cy="1486743"/>
        </a:xfrm>
        <a:prstGeom prst="rect">
          <a:avLst/>
        </a:prstGeom>
      </xdr:spPr>
    </xdr:pic>
    <xdr:clientData/>
  </xdr:twoCellAnchor>
  <xdr:twoCellAnchor>
    <xdr:from>
      <xdr:col>28</xdr:col>
      <xdr:colOff>549320</xdr:colOff>
      <xdr:row>63</xdr:row>
      <xdr:rowOff>176809</xdr:rowOff>
    </xdr:from>
    <xdr:to>
      <xdr:col>28</xdr:col>
      <xdr:colOff>2141517</xdr:colOff>
      <xdr:row>63</xdr:row>
      <xdr:rowOff>1677089</xdr:rowOff>
    </xdr:to>
    <xdr:pic>
      <xdr:nvPicPr>
        <xdr:cNvPr id="468" name="Imagen 467">
          <a:extLst>
            <a:ext uri="{FF2B5EF4-FFF2-40B4-BE49-F238E27FC236}">
              <a16:creationId xmlns:a16="http://schemas.microsoft.com/office/drawing/2014/main" id="{C563990C-F7D1-4686-B88F-785F844D8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91160" y="98551009"/>
          <a:ext cx="1592197" cy="1500280"/>
        </a:xfrm>
        <a:prstGeom prst="rect">
          <a:avLst/>
        </a:prstGeom>
      </xdr:spPr>
    </xdr:pic>
    <xdr:clientData/>
  </xdr:twoCellAnchor>
  <xdr:twoCellAnchor>
    <xdr:from>
      <xdr:col>28</xdr:col>
      <xdr:colOff>376257</xdr:colOff>
      <xdr:row>55</xdr:row>
      <xdr:rowOff>172324</xdr:rowOff>
    </xdr:from>
    <xdr:to>
      <xdr:col>28</xdr:col>
      <xdr:colOff>2051362</xdr:colOff>
      <xdr:row>55</xdr:row>
      <xdr:rowOff>1910826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id="{347BAB1A-A1DC-46AB-A1AB-23217E3D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8097" y="82971244"/>
          <a:ext cx="1675105" cy="1738502"/>
        </a:xfrm>
        <a:prstGeom prst="rect">
          <a:avLst/>
        </a:prstGeom>
      </xdr:spPr>
    </xdr:pic>
    <xdr:clientData/>
  </xdr:twoCellAnchor>
  <xdr:twoCellAnchor>
    <xdr:from>
      <xdr:col>28</xdr:col>
      <xdr:colOff>375586</xdr:colOff>
      <xdr:row>56</xdr:row>
      <xdr:rowOff>128106</xdr:rowOff>
    </xdr:from>
    <xdr:to>
      <xdr:col>28</xdr:col>
      <xdr:colOff>2089878</xdr:colOff>
      <xdr:row>56</xdr:row>
      <xdr:rowOff>1608670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id="{3B2E61F2-AFF5-467D-A390-6D38AC957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7426" y="85106346"/>
          <a:ext cx="1714292" cy="1480564"/>
        </a:xfrm>
        <a:prstGeom prst="rect">
          <a:avLst/>
        </a:prstGeom>
      </xdr:spPr>
    </xdr:pic>
    <xdr:clientData/>
  </xdr:twoCellAnchor>
  <xdr:twoCellAnchor>
    <xdr:from>
      <xdr:col>28</xdr:col>
      <xdr:colOff>431761</xdr:colOff>
      <xdr:row>57</xdr:row>
      <xdr:rowOff>139566</xdr:rowOff>
    </xdr:from>
    <xdr:to>
      <xdr:col>28</xdr:col>
      <xdr:colOff>2103432</xdr:colOff>
      <xdr:row>57</xdr:row>
      <xdr:rowOff>1634261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id="{D74BFAAE-6A0E-45BD-B6DB-A1C0659B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73601" y="87007566"/>
          <a:ext cx="1671671" cy="1494695"/>
        </a:xfrm>
        <a:prstGeom prst="rect">
          <a:avLst/>
        </a:prstGeom>
      </xdr:spPr>
    </xdr:pic>
    <xdr:clientData/>
  </xdr:twoCellAnchor>
  <xdr:twoCellAnchor>
    <xdr:from>
      <xdr:col>28</xdr:col>
      <xdr:colOff>326863</xdr:colOff>
      <xdr:row>58</xdr:row>
      <xdr:rowOff>169535</xdr:rowOff>
    </xdr:from>
    <xdr:to>
      <xdr:col>28</xdr:col>
      <xdr:colOff>2191467</xdr:colOff>
      <xdr:row>58</xdr:row>
      <xdr:rowOff>1601735</xdr:rowOff>
    </xdr:to>
    <xdr:pic>
      <xdr:nvPicPr>
        <xdr:cNvPr id="472" name="Imagen 471">
          <a:extLst>
            <a:ext uri="{FF2B5EF4-FFF2-40B4-BE49-F238E27FC236}">
              <a16:creationId xmlns:a16="http://schemas.microsoft.com/office/drawing/2014/main" id="{96B6AA5F-C474-424E-8BC4-C0201D668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8703" y="88927295"/>
          <a:ext cx="1864604" cy="1432200"/>
        </a:xfrm>
        <a:prstGeom prst="rect">
          <a:avLst/>
        </a:prstGeom>
      </xdr:spPr>
    </xdr:pic>
    <xdr:clientData/>
  </xdr:twoCellAnchor>
  <xdr:twoCellAnchor>
    <xdr:from>
      <xdr:col>28</xdr:col>
      <xdr:colOff>350420</xdr:colOff>
      <xdr:row>59</xdr:row>
      <xdr:rowOff>142423</xdr:rowOff>
    </xdr:from>
    <xdr:to>
      <xdr:col>28</xdr:col>
      <xdr:colOff>2077069</xdr:colOff>
      <xdr:row>59</xdr:row>
      <xdr:rowOff>1642703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id="{952B00D0-CABC-46CB-9C77-794C18A85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92260" y="90789943"/>
          <a:ext cx="1726649" cy="1500280"/>
        </a:xfrm>
        <a:prstGeom prst="rect">
          <a:avLst/>
        </a:prstGeom>
      </xdr:spPr>
    </xdr:pic>
    <xdr:clientData/>
  </xdr:twoCellAnchor>
  <xdr:twoCellAnchor>
    <xdr:from>
      <xdr:col>28</xdr:col>
      <xdr:colOff>378360</xdr:colOff>
      <xdr:row>60</xdr:row>
      <xdr:rowOff>40094</xdr:rowOff>
    </xdr:from>
    <xdr:to>
      <xdr:col>28</xdr:col>
      <xdr:colOff>2154906</xdr:colOff>
      <xdr:row>60</xdr:row>
      <xdr:rowOff>1515159</xdr:rowOff>
    </xdr:to>
    <xdr:pic>
      <xdr:nvPicPr>
        <xdr:cNvPr id="474" name="Imagen 473">
          <a:extLst>
            <a:ext uri="{FF2B5EF4-FFF2-40B4-BE49-F238E27FC236}">
              <a16:creationId xmlns:a16="http://schemas.microsoft.com/office/drawing/2014/main" id="{693D3FFD-4619-4571-8C30-3A3F40E6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20200" y="92607854"/>
          <a:ext cx="1776546" cy="1475065"/>
        </a:xfrm>
        <a:prstGeom prst="rect">
          <a:avLst/>
        </a:prstGeom>
      </xdr:spPr>
    </xdr:pic>
    <xdr:clientData/>
  </xdr:twoCellAnchor>
  <xdr:twoCellAnchor>
    <xdr:from>
      <xdr:col>28</xdr:col>
      <xdr:colOff>450610</xdr:colOff>
      <xdr:row>61</xdr:row>
      <xdr:rowOff>36889</xdr:rowOff>
    </xdr:from>
    <xdr:to>
      <xdr:col>28</xdr:col>
      <xdr:colOff>2164858</xdr:colOff>
      <xdr:row>61</xdr:row>
      <xdr:rowOff>1533189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id="{E25BC03C-4B6E-4E8F-AB8C-9A7CAA860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2450" y="94540129"/>
          <a:ext cx="1714248" cy="1496300"/>
        </a:xfrm>
        <a:prstGeom prst="rect">
          <a:avLst/>
        </a:prstGeom>
      </xdr:spPr>
    </xdr:pic>
    <xdr:clientData/>
  </xdr:twoCellAnchor>
  <xdr:twoCellAnchor>
    <xdr:from>
      <xdr:col>28</xdr:col>
      <xdr:colOff>340503</xdr:colOff>
      <xdr:row>64</xdr:row>
      <xdr:rowOff>157144</xdr:rowOff>
    </xdr:from>
    <xdr:to>
      <xdr:col>28</xdr:col>
      <xdr:colOff>2048644</xdr:colOff>
      <xdr:row>64</xdr:row>
      <xdr:rowOff>1648844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id="{B3103DE5-0EBB-41B1-87CB-213CF516D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82343" y="100466824"/>
          <a:ext cx="1708141" cy="1491700"/>
        </a:xfrm>
        <a:prstGeom prst="rect">
          <a:avLst/>
        </a:prstGeom>
      </xdr:spPr>
    </xdr:pic>
    <xdr:clientData/>
  </xdr:twoCellAnchor>
  <xdr:twoCellAnchor>
    <xdr:from>
      <xdr:col>28</xdr:col>
      <xdr:colOff>224343</xdr:colOff>
      <xdr:row>65</xdr:row>
      <xdr:rowOff>309518</xdr:rowOff>
    </xdr:from>
    <xdr:to>
      <xdr:col>28</xdr:col>
      <xdr:colOff>2066748</xdr:colOff>
      <xdr:row>65</xdr:row>
      <xdr:rowOff>1519828</xdr:rowOff>
    </xdr:to>
    <xdr:pic>
      <xdr:nvPicPr>
        <xdr:cNvPr id="477" name="Imagen 476">
          <a:extLst>
            <a:ext uri="{FF2B5EF4-FFF2-40B4-BE49-F238E27FC236}">
              <a16:creationId xmlns:a16="http://schemas.microsoft.com/office/drawing/2014/main" id="{7DA601DC-7305-4A10-AFBC-CA7B044EEE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66183" y="102554678"/>
          <a:ext cx="1842405" cy="1210310"/>
        </a:xfrm>
        <a:prstGeom prst="rect">
          <a:avLst/>
        </a:prstGeom>
      </xdr:spPr>
    </xdr:pic>
    <xdr:clientData/>
  </xdr:twoCellAnchor>
  <xdr:twoCellAnchor>
    <xdr:from>
      <xdr:col>28</xdr:col>
      <xdr:colOff>284379</xdr:colOff>
      <xdr:row>66</xdr:row>
      <xdr:rowOff>335225</xdr:rowOff>
    </xdr:from>
    <xdr:to>
      <xdr:col>28</xdr:col>
      <xdr:colOff>2119436</xdr:colOff>
      <xdr:row>66</xdr:row>
      <xdr:rowOff>1469891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id="{C8E61067-6C7F-4931-8EA0-3CC0C2E54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26219" y="104515865"/>
          <a:ext cx="1835057" cy="1134666"/>
        </a:xfrm>
        <a:prstGeom prst="rect">
          <a:avLst/>
        </a:prstGeom>
      </xdr:spPr>
    </xdr:pic>
    <xdr:clientData/>
  </xdr:twoCellAnchor>
  <xdr:twoCellAnchor>
    <xdr:from>
      <xdr:col>28</xdr:col>
      <xdr:colOff>459004</xdr:colOff>
      <xdr:row>67</xdr:row>
      <xdr:rowOff>150677</xdr:rowOff>
    </xdr:from>
    <xdr:to>
      <xdr:col>28</xdr:col>
      <xdr:colOff>1748258</xdr:colOff>
      <xdr:row>67</xdr:row>
      <xdr:rowOff>1638349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id="{C6370CDC-852B-405D-B7EF-FA03B1AA30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00844" y="106266797"/>
          <a:ext cx="1289254" cy="1487672"/>
        </a:xfrm>
        <a:prstGeom prst="rect">
          <a:avLst/>
        </a:prstGeom>
      </xdr:spPr>
    </xdr:pic>
    <xdr:clientData/>
  </xdr:twoCellAnchor>
  <xdr:twoCellAnchor>
    <xdr:from>
      <xdr:col>28</xdr:col>
      <xdr:colOff>227718</xdr:colOff>
      <xdr:row>68</xdr:row>
      <xdr:rowOff>189078</xdr:rowOff>
    </xdr:from>
    <xdr:to>
      <xdr:col>28</xdr:col>
      <xdr:colOff>2058608</xdr:colOff>
      <xdr:row>68</xdr:row>
      <xdr:rowOff>1658860</xdr:rowOff>
    </xdr:to>
    <xdr:pic>
      <xdr:nvPicPr>
        <xdr:cNvPr id="480" name="Imagen 479">
          <a:extLst>
            <a:ext uri="{FF2B5EF4-FFF2-40B4-BE49-F238E27FC236}">
              <a16:creationId xmlns:a16="http://schemas.microsoft.com/office/drawing/2014/main" id="{DF2998ED-B5C8-4785-BD13-8B41CC6AD9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69558" y="108240678"/>
          <a:ext cx="1830890" cy="1469782"/>
        </a:xfrm>
        <a:prstGeom prst="rect">
          <a:avLst/>
        </a:prstGeom>
      </xdr:spPr>
    </xdr:pic>
    <xdr:clientData/>
  </xdr:twoCellAnchor>
  <xdr:twoCellAnchor>
    <xdr:from>
      <xdr:col>28</xdr:col>
      <xdr:colOff>206917</xdr:colOff>
      <xdr:row>69</xdr:row>
      <xdr:rowOff>397752</xdr:rowOff>
    </xdr:from>
    <xdr:to>
      <xdr:col>28</xdr:col>
      <xdr:colOff>2072973</xdr:colOff>
      <xdr:row>69</xdr:row>
      <xdr:rowOff>1418951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id="{CB7B571B-CD66-4B9F-BB8D-C5CF028810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48757" y="110384832"/>
          <a:ext cx="1866056" cy="1021199"/>
        </a:xfrm>
        <a:prstGeom prst="rect">
          <a:avLst/>
        </a:prstGeom>
      </xdr:spPr>
    </xdr:pic>
    <xdr:clientData/>
  </xdr:twoCellAnchor>
  <xdr:twoCellAnchor>
    <xdr:from>
      <xdr:col>28</xdr:col>
      <xdr:colOff>214886</xdr:colOff>
      <xdr:row>70</xdr:row>
      <xdr:rowOff>217628</xdr:rowOff>
    </xdr:from>
    <xdr:to>
      <xdr:col>28</xdr:col>
      <xdr:colOff>2068203</xdr:colOff>
      <xdr:row>70</xdr:row>
      <xdr:rowOff>1392659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id="{7EA09A7A-889A-4F02-9350-1953192E6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895869" y="111801045"/>
          <a:ext cx="1175031" cy="1853317"/>
        </a:xfrm>
        <a:prstGeom prst="rect">
          <a:avLst/>
        </a:prstGeom>
      </xdr:spPr>
    </xdr:pic>
    <xdr:clientData/>
  </xdr:twoCellAnchor>
  <xdr:twoCellAnchor>
    <xdr:from>
      <xdr:col>28</xdr:col>
      <xdr:colOff>230062</xdr:colOff>
      <xdr:row>71</xdr:row>
      <xdr:rowOff>100638</xdr:rowOff>
    </xdr:from>
    <xdr:to>
      <xdr:col>28</xdr:col>
      <xdr:colOff>2078728</xdr:colOff>
      <xdr:row>71</xdr:row>
      <xdr:rowOff>1594867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id="{65C6BFC4-1A24-4EE4-9189-23FA55E8E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71902" y="113958678"/>
          <a:ext cx="1848666" cy="1494229"/>
        </a:xfrm>
        <a:prstGeom prst="rect">
          <a:avLst/>
        </a:prstGeom>
      </xdr:spPr>
    </xdr:pic>
    <xdr:clientData/>
  </xdr:twoCellAnchor>
  <xdr:twoCellAnchor>
    <xdr:from>
      <xdr:col>28</xdr:col>
      <xdr:colOff>230513</xdr:colOff>
      <xdr:row>72</xdr:row>
      <xdr:rowOff>302865</xdr:rowOff>
    </xdr:from>
    <xdr:to>
      <xdr:col>28</xdr:col>
      <xdr:colOff>2051634</xdr:colOff>
      <xdr:row>72</xdr:row>
      <xdr:rowOff>1525783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id="{859BE645-80B0-4CFE-A621-7E53C9BAAE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 flipH="1">
          <a:off x="22871455" y="115797283"/>
          <a:ext cx="1222918" cy="1821121"/>
        </a:xfrm>
        <a:prstGeom prst="rect">
          <a:avLst/>
        </a:prstGeom>
      </xdr:spPr>
    </xdr:pic>
    <xdr:clientData/>
  </xdr:twoCellAnchor>
  <xdr:twoCellAnchor>
    <xdr:from>
      <xdr:col>28</xdr:col>
      <xdr:colOff>214095</xdr:colOff>
      <xdr:row>73</xdr:row>
      <xdr:rowOff>116378</xdr:rowOff>
    </xdr:from>
    <xdr:to>
      <xdr:col>28</xdr:col>
      <xdr:colOff>2043594</xdr:colOff>
      <xdr:row>73</xdr:row>
      <xdr:rowOff>1553619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id="{13A55B07-675E-4253-98DA-B976AD0BCD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752064" y="117649249"/>
          <a:ext cx="1437241" cy="1829499"/>
        </a:xfrm>
        <a:prstGeom prst="rect">
          <a:avLst/>
        </a:prstGeom>
      </xdr:spPr>
    </xdr:pic>
    <xdr:clientData/>
  </xdr:twoCellAnchor>
  <xdr:twoCellAnchor>
    <xdr:from>
      <xdr:col>28</xdr:col>
      <xdr:colOff>200900</xdr:colOff>
      <xdr:row>74</xdr:row>
      <xdr:rowOff>153113</xdr:rowOff>
    </xdr:from>
    <xdr:to>
      <xdr:col>28</xdr:col>
      <xdr:colOff>2050109</xdr:colOff>
      <xdr:row>74</xdr:row>
      <xdr:rowOff>1533623</xdr:rowOff>
    </xdr:to>
    <xdr:pic>
      <xdr:nvPicPr>
        <xdr:cNvPr id="486" name="Imagen 485">
          <a:extLst>
            <a:ext uri="{FF2B5EF4-FFF2-40B4-BE49-F238E27FC236}">
              <a16:creationId xmlns:a16="http://schemas.microsoft.com/office/drawing/2014/main" id="{996732D6-B58D-4CB9-9877-87A96C4CE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42740" y="119817593"/>
          <a:ext cx="1849209" cy="1380510"/>
        </a:xfrm>
        <a:prstGeom prst="rect">
          <a:avLst/>
        </a:prstGeom>
      </xdr:spPr>
    </xdr:pic>
    <xdr:clientData/>
  </xdr:twoCellAnchor>
  <xdr:twoCellAnchor>
    <xdr:from>
      <xdr:col>28</xdr:col>
      <xdr:colOff>157525</xdr:colOff>
      <xdr:row>75</xdr:row>
      <xdr:rowOff>206728</xdr:rowOff>
    </xdr:from>
    <xdr:to>
      <xdr:col>28</xdr:col>
      <xdr:colOff>2019798</xdr:colOff>
      <xdr:row>75</xdr:row>
      <xdr:rowOff>1354001</xdr:rowOff>
    </xdr:to>
    <xdr:pic>
      <xdr:nvPicPr>
        <xdr:cNvPr id="487" name="Imagen 486">
          <a:extLst>
            <a:ext uri="{FF2B5EF4-FFF2-40B4-BE49-F238E27FC236}">
              <a16:creationId xmlns:a16="http://schemas.microsoft.com/office/drawing/2014/main" id="{6D2580D6-E673-4DD1-B6A8-F3E3CFA4AE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99365" y="121806688"/>
          <a:ext cx="1862273" cy="1147273"/>
        </a:xfrm>
        <a:prstGeom prst="rect">
          <a:avLst/>
        </a:prstGeom>
      </xdr:spPr>
    </xdr:pic>
    <xdr:clientData/>
  </xdr:twoCellAnchor>
  <xdr:twoCellAnchor>
    <xdr:from>
      <xdr:col>28</xdr:col>
      <xdr:colOff>121263</xdr:colOff>
      <xdr:row>76</xdr:row>
      <xdr:rowOff>129259</xdr:rowOff>
    </xdr:from>
    <xdr:to>
      <xdr:col>28</xdr:col>
      <xdr:colOff>1979114</xdr:colOff>
      <xdr:row>76</xdr:row>
      <xdr:rowOff>1601485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id="{D64CE830-C9E1-4F01-981D-B8B67A92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2655916" y="123471886"/>
          <a:ext cx="1472226" cy="1857851"/>
        </a:xfrm>
        <a:prstGeom prst="rect">
          <a:avLst/>
        </a:prstGeom>
      </xdr:spPr>
    </xdr:pic>
    <xdr:clientData/>
  </xdr:twoCellAnchor>
  <xdr:twoCellAnchor>
    <xdr:from>
      <xdr:col>28</xdr:col>
      <xdr:colOff>227555</xdr:colOff>
      <xdr:row>77</xdr:row>
      <xdr:rowOff>217622</xdr:rowOff>
    </xdr:from>
    <xdr:to>
      <xdr:col>28</xdr:col>
      <xdr:colOff>2072676</xdr:colOff>
      <xdr:row>77</xdr:row>
      <xdr:rowOff>1581742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id="{E170ACF1-A560-428E-9FB2-702E7342A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69395" y="125688542"/>
          <a:ext cx="1845121" cy="1364120"/>
        </a:xfrm>
        <a:prstGeom prst="rect">
          <a:avLst/>
        </a:prstGeom>
      </xdr:spPr>
    </xdr:pic>
    <xdr:clientData/>
  </xdr:twoCellAnchor>
  <xdr:twoCellAnchor>
    <xdr:from>
      <xdr:col>28</xdr:col>
      <xdr:colOff>161823</xdr:colOff>
      <xdr:row>78</xdr:row>
      <xdr:rowOff>191139</xdr:rowOff>
    </xdr:from>
    <xdr:to>
      <xdr:col>28</xdr:col>
      <xdr:colOff>2012393</xdr:colOff>
      <xdr:row>78</xdr:row>
      <xdr:rowOff>1724897</xdr:rowOff>
    </xdr:to>
    <xdr:pic>
      <xdr:nvPicPr>
        <xdr:cNvPr id="490" name="Imagen 489">
          <a:extLst>
            <a:ext uri="{FF2B5EF4-FFF2-40B4-BE49-F238E27FC236}">
              <a16:creationId xmlns:a16="http://schemas.microsoft.com/office/drawing/2014/main" id="{10E19C9F-0446-491E-AB6D-0B2F3E307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03663" y="127597539"/>
          <a:ext cx="1850570" cy="1533758"/>
        </a:xfrm>
        <a:prstGeom prst="rect">
          <a:avLst/>
        </a:prstGeom>
      </xdr:spPr>
    </xdr:pic>
    <xdr:clientData/>
  </xdr:twoCellAnchor>
  <xdr:twoCellAnchor>
    <xdr:from>
      <xdr:col>28</xdr:col>
      <xdr:colOff>192305</xdr:colOff>
      <xdr:row>79</xdr:row>
      <xdr:rowOff>216177</xdr:rowOff>
    </xdr:from>
    <xdr:to>
      <xdr:col>28</xdr:col>
      <xdr:colOff>2036802</xdr:colOff>
      <xdr:row>79</xdr:row>
      <xdr:rowOff>1653420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id="{FDD6532E-B952-4F88-B788-13E9766012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34145" y="129558057"/>
          <a:ext cx="1844497" cy="1437243"/>
        </a:xfrm>
        <a:prstGeom prst="rect">
          <a:avLst/>
        </a:prstGeom>
      </xdr:spPr>
    </xdr:pic>
    <xdr:clientData/>
  </xdr:twoCellAnchor>
  <xdr:twoCellAnchor>
    <xdr:from>
      <xdr:col>28</xdr:col>
      <xdr:colOff>198120</xdr:colOff>
      <xdr:row>80</xdr:row>
      <xdr:rowOff>196590</xdr:rowOff>
    </xdr:from>
    <xdr:to>
      <xdr:col>28</xdr:col>
      <xdr:colOff>2080994</xdr:colOff>
      <xdr:row>80</xdr:row>
      <xdr:rowOff>1648961</xdr:rowOff>
    </xdr:to>
    <xdr:pic>
      <xdr:nvPicPr>
        <xdr:cNvPr id="492" name="Imagen 491">
          <a:extLst>
            <a:ext uri="{FF2B5EF4-FFF2-40B4-BE49-F238E27FC236}">
              <a16:creationId xmlns:a16="http://schemas.microsoft.com/office/drawing/2014/main" id="{FA47B662-D82C-4BDA-AA38-2D3CCA5FF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39960" y="131473950"/>
          <a:ext cx="1882874" cy="1452371"/>
        </a:xfrm>
        <a:prstGeom prst="rect">
          <a:avLst/>
        </a:prstGeom>
      </xdr:spPr>
    </xdr:pic>
    <xdr:clientData/>
  </xdr:twoCellAnchor>
  <xdr:twoCellAnchor>
    <xdr:from>
      <xdr:col>28</xdr:col>
      <xdr:colOff>217054</xdr:colOff>
      <xdr:row>81</xdr:row>
      <xdr:rowOff>169333</xdr:rowOff>
    </xdr:from>
    <xdr:to>
      <xdr:col>28</xdr:col>
      <xdr:colOff>2092595</xdr:colOff>
      <xdr:row>81</xdr:row>
      <xdr:rowOff>1604055</xdr:rowOff>
    </xdr:to>
    <xdr:pic>
      <xdr:nvPicPr>
        <xdr:cNvPr id="493" name="Imagen 492">
          <a:extLst>
            <a:ext uri="{FF2B5EF4-FFF2-40B4-BE49-F238E27FC236}">
              <a16:creationId xmlns:a16="http://schemas.microsoft.com/office/drawing/2014/main" id="{47E5361A-8DE7-4DC5-9C58-A2D0A81C2B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22779304" y="133161763"/>
          <a:ext cx="1434722" cy="1875541"/>
        </a:xfrm>
        <a:prstGeom prst="rect">
          <a:avLst/>
        </a:prstGeom>
      </xdr:spPr>
    </xdr:pic>
    <xdr:clientData/>
  </xdr:twoCellAnchor>
  <xdr:twoCellAnchor>
    <xdr:from>
      <xdr:col>28</xdr:col>
      <xdr:colOff>223419</xdr:colOff>
      <xdr:row>82</xdr:row>
      <xdr:rowOff>157207</xdr:rowOff>
    </xdr:from>
    <xdr:to>
      <xdr:col>28</xdr:col>
      <xdr:colOff>2054308</xdr:colOff>
      <xdr:row>82</xdr:row>
      <xdr:rowOff>1644879</xdr:rowOff>
    </xdr:to>
    <xdr:pic>
      <xdr:nvPicPr>
        <xdr:cNvPr id="494" name="Imagen 493">
          <a:extLst>
            <a:ext uri="{FF2B5EF4-FFF2-40B4-BE49-F238E27FC236}">
              <a16:creationId xmlns:a16="http://schemas.microsoft.com/office/drawing/2014/main" id="{D9DFB72D-50D7-426E-AC4A-8841FF2B11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65259" y="135305527"/>
          <a:ext cx="1830889" cy="1487672"/>
        </a:xfrm>
        <a:prstGeom prst="rect">
          <a:avLst/>
        </a:prstGeom>
      </xdr:spPr>
    </xdr:pic>
    <xdr:clientData/>
  </xdr:twoCellAnchor>
  <xdr:twoCellAnchor>
    <xdr:from>
      <xdr:col>28</xdr:col>
      <xdr:colOff>161189</xdr:colOff>
      <xdr:row>83</xdr:row>
      <xdr:rowOff>254936</xdr:rowOff>
    </xdr:from>
    <xdr:to>
      <xdr:col>28</xdr:col>
      <xdr:colOff>2014754</xdr:colOff>
      <xdr:row>83</xdr:row>
      <xdr:rowOff>1741679</xdr:rowOff>
    </xdr:to>
    <xdr:pic>
      <xdr:nvPicPr>
        <xdr:cNvPr id="495" name="Imagen 494">
          <a:extLst>
            <a:ext uri="{FF2B5EF4-FFF2-40B4-BE49-F238E27FC236}">
              <a16:creationId xmlns:a16="http://schemas.microsoft.com/office/drawing/2014/main" id="{84B1F694-001A-41EE-A2DF-2014F9F181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03029" y="137338736"/>
          <a:ext cx="1853565" cy="1486743"/>
        </a:xfrm>
        <a:prstGeom prst="rect">
          <a:avLst/>
        </a:prstGeom>
      </xdr:spPr>
    </xdr:pic>
    <xdr:clientData/>
  </xdr:twoCellAnchor>
  <xdr:twoCellAnchor>
    <xdr:from>
      <xdr:col>28</xdr:col>
      <xdr:colOff>241198</xdr:colOff>
      <xdr:row>84</xdr:row>
      <xdr:rowOff>275837</xdr:rowOff>
    </xdr:from>
    <xdr:to>
      <xdr:col>28</xdr:col>
      <xdr:colOff>2023351</xdr:colOff>
      <xdr:row>84</xdr:row>
      <xdr:rowOff>1749676</xdr:rowOff>
    </xdr:to>
    <xdr:pic>
      <xdr:nvPicPr>
        <xdr:cNvPr id="496" name="Imagen 495">
          <a:extLst>
            <a:ext uri="{FF2B5EF4-FFF2-40B4-BE49-F238E27FC236}">
              <a16:creationId xmlns:a16="http://schemas.microsoft.com/office/drawing/2014/main" id="{DE8C6A21-9E7C-49CC-8C2D-CB87EADCDD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83038" y="139295117"/>
          <a:ext cx="1782153" cy="1473839"/>
        </a:xfrm>
        <a:prstGeom prst="rect">
          <a:avLst/>
        </a:prstGeom>
      </xdr:spPr>
    </xdr:pic>
    <xdr:clientData/>
  </xdr:twoCellAnchor>
  <xdr:twoCellAnchor>
    <xdr:from>
      <xdr:col>28</xdr:col>
      <xdr:colOff>141650</xdr:colOff>
      <xdr:row>85</xdr:row>
      <xdr:rowOff>132268</xdr:rowOff>
    </xdr:from>
    <xdr:to>
      <xdr:col>28</xdr:col>
      <xdr:colOff>2032815</xdr:colOff>
      <xdr:row>85</xdr:row>
      <xdr:rowOff>1764905</xdr:rowOff>
    </xdr:to>
    <xdr:pic>
      <xdr:nvPicPr>
        <xdr:cNvPr id="497" name="Imagen 496">
          <a:extLst>
            <a:ext uri="{FF2B5EF4-FFF2-40B4-BE49-F238E27FC236}">
              <a16:creationId xmlns:a16="http://schemas.microsoft.com/office/drawing/2014/main" id="{9EA3012B-45A5-4C64-B610-C0A7C8CB3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612754" y="140957764"/>
          <a:ext cx="1632637" cy="1891165"/>
        </a:xfrm>
        <a:prstGeom prst="rect">
          <a:avLst/>
        </a:prstGeom>
      </xdr:spPr>
    </xdr:pic>
    <xdr:clientData/>
  </xdr:twoCellAnchor>
  <xdr:twoCellAnchor>
    <xdr:from>
      <xdr:col>28</xdr:col>
      <xdr:colOff>197318</xdr:colOff>
      <xdr:row>86</xdr:row>
      <xdr:rowOff>152159</xdr:rowOff>
    </xdr:from>
    <xdr:to>
      <xdr:col>28</xdr:col>
      <xdr:colOff>2096507</xdr:colOff>
      <xdr:row>86</xdr:row>
      <xdr:rowOff>1771971</xdr:rowOff>
    </xdr:to>
    <xdr:pic>
      <xdr:nvPicPr>
        <xdr:cNvPr id="498" name="Imagen 497">
          <a:extLst>
            <a:ext uri="{FF2B5EF4-FFF2-40B4-BE49-F238E27FC236}">
              <a16:creationId xmlns:a16="http://schemas.microsoft.com/office/drawing/2014/main" id="{84FA7018-79CD-4E7D-80E9-807DBCF9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9158" y="143042399"/>
          <a:ext cx="1899189" cy="1619812"/>
        </a:xfrm>
        <a:prstGeom prst="rect">
          <a:avLst/>
        </a:prstGeom>
      </xdr:spPr>
    </xdr:pic>
    <xdr:clientData/>
  </xdr:twoCellAnchor>
  <xdr:twoCellAnchor>
    <xdr:from>
      <xdr:col>28</xdr:col>
      <xdr:colOff>186359</xdr:colOff>
      <xdr:row>87</xdr:row>
      <xdr:rowOff>173930</xdr:rowOff>
    </xdr:from>
    <xdr:to>
      <xdr:col>28</xdr:col>
      <xdr:colOff>2072954</xdr:colOff>
      <xdr:row>87</xdr:row>
      <xdr:rowOff>1793742</xdr:rowOff>
    </xdr:to>
    <xdr:pic>
      <xdr:nvPicPr>
        <xdr:cNvPr id="499" name="Imagen 498">
          <a:extLst>
            <a:ext uri="{FF2B5EF4-FFF2-40B4-BE49-F238E27FC236}">
              <a16:creationId xmlns:a16="http://schemas.microsoft.com/office/drawing/2014/main" id="{4651920F-12DD-4BBD-A934-134542B314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28199" y="144999650"/>
          <a:ext cx="1886595" cy="1619812"/>
        </a:xfrm>
        <a:prstGeom prst="rect">
          <a:avLst/>
        </a:prstGeom>
      </xdr:spPr>
    </xdr:pic>
    <xdr:clientData/>
  </xdr:twoCellAnchor>
  <xdr:twoCellAnchor>
    <xdr:from>
      <xdr:col>28</xdr:col>
      <xdr:colOff>305624</xdr:colOff>
      <xdr:row>88</xdr:row>
      <xdr:rowOff>116684</xdr:rowOff>
    </xdr:from>
    <xdr:to>
      <xdr:col>28</xdr:col>
      <xdr:colOff>2188741</xdr:colOff>
      <xdr:row>88</xdr:row>
      <xdr:rowOff>1775900</xdr:rowOff>
    </xdr:to>
    <xdr:pic>
      <xdr:nvPicPr>
        <xdr:cNvPr id="500" name="Imagen 499">
          <a:extLst>
            <a:ext uri="{FF2B5EF4-FFF2-40B4-BE49-F238E27FC236}">
              <a16:creationId xmlns:a16="http://schemas.microsoft.com/office/drawing/2014/main" id="{5058FAC0-3242-4D44-AAC9-1AFB1B16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47464" y="146877884"/>
          <a:ext cx="1883117" cy="1659216"/>
        </a:xfrm>
        <a:prstGeom prst="rect">
          <a:avLst/>
        </a:prstGeom>
      </xdr:spPr>
    </xdr:pic>
    <xdr:clientData/>
  </xdr:twoCellAnchor>
  <xdr:twoCellAnchor>
    <xdr:from>
      <xdr:col>28</xdr:col>
      <xdr:colOff>344067</xdr:colOff>
      <xdr:row>52</xdr:row>
      <xdr:rowOff>278157</xdr:rowOff>
    </xdr:from>
    <xdr:to>
      <xdr:col>28</xdr:col>
      <xdr:colOff>2085044</xdr:colOff>
      <xdr:row>52</xdr:row>
      <xdr:rowOff>1839263</xdr:rowOff>
    </xdr:to>
    <xdr:pic>
      <xdr:nvPicPr>
        <xdr:cNvPr id="501" name="Imagen 500">
          <a:extLst>
            <a:ext uri="{FF2B5EF4-FFF2-40B4-BE49-F238E27FC236}">
              <a16:creationId xmlns:a16="http://schemas.microsoft.com/office/drawing/2014/main" id="{9B5EF4AF-70DA-4A3B-A4D7-37624D50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85907" y="76539117"/>
          <a:ext cx="1740977" cy="1561106"/>
        </a:xfrm>
        <a:prstGeom prst="rect">
          <a:avLst/>
        </a:prstGeom>
      </xdr:spPr>
    </xdr:pic>
    <xdr:clientData/>
  </xdr:twoCellAnchor>
  <xdr:twoCellAnchor editAs="oneCell">
    <xdr:from>
      <xdr:col>28</xdr:col>
      <xdr:colOff>193628</xdr:colOff>
      <xdr:row>10</xdr:row>
      <xdr:rowOff>203637</xdr:rowOff>
    </xdr:from>
    <xdr:to>
      <xdr:col>28</xdr:col>
      <xdr:colOff>2089835</xdr:colOff>
      <xdr:row>10</xdr:row>
      <xdr:rowOff>1511300</xdr:rowOff>
    </xdr:to>
    <xdr:sp macro="" textlink="">
      <xdr:nvSpPr>
        <xdr:cNvPr id="534" name="Rectángulo 533">
          <a:extLst>
            <a:ext uri="{FF2B5EF4-FFF2-40B4-BE49-F238E27FC236}">
              <a16:creationId xmlns:a16="http://schemas.microsoft.com/office/drawing/2014/main" id="{2B961B28-CAC3-461F-A430-DD847ABE4ABE}"/>
            </a:ext>
          </a:extLst>
        </xdr:cNvPr>
        <xdr:cNvSpPr/>
      </xdr:nvSpPr>
      <xdr:spPr>
        <a:xfrm>
          <a:off x="22535468" y="3678357"/>
          <a:ext cx="1896207" cy="1307663"/>
        </a:xfrm>
        <a:prstGeom prst="rect">
          <a:avLst/>
        </a:prstGeom>
        <a:blipFill dpi="0" rotWithShape="1">
          <a:blip xmlns:r="http://schemas.openxmlformats.org/officeDocument/2006/relationships" r:embed="rId4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280741</xdr:colOff>
      <xdr:row>11</xdr:row>
      <xdr:rowOff>147406</xdr:rowOff>
    </xdr:from>
    <xdr:to>
      <xdr:col>28</xdr:col>
      <xdr:colOff>2089835</xdr:colOff>
      <xdr:row>11</xdr:row>
      <xdr:rowOff>1681480</xdr:rowOff>
    </xdr:to>
    <xdr:sp macro="" textlink="">
      <xdr:nvSpPr>
        <xdr:cNvPr id="535" name="Rectángulo 534">
          <a:extLst>
            <a:ext uri="{FF2B5EF4-FFF2-40B4-BE49-F238E27FC236}">
              <a16:creationId xmlns:a16="http://schemas.microsoft.com/office/drawing/2014/main" id="{FE45801F-297A-4C35-8438-CE8B44FBB94D}"/>
            </a:ext>
          </a:extLst>
        </xdr:cNvPr>
        <xdr:cNvSpPr/>
      </xdr:nvSpPr>
      <xdr:spPr>
        <a:xfrm>
          <a:off x="22622581" y="5268046"/>
          <a:ext cx="1809094" cy="1534074"/>
        </a:xfrm>
        <a:prstGeom prst="rect">
          <a:avLst/>
        </a:prstGeom>
        <a:blipFill dpi="0" rotWithShape="1">
          <a:blip xmlns:r="http://schemas.openxmlformats.org/officeDocument/2006/relationships" r:embed="rId4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287866</xdr:colOff>
      <xdr:row>12</xdr:row>
      <xdr:rowOff>160806</xdr:rowOff>
    </xdr:from>
    <xdr:to>
      <xdr:col>28</xdr:col>
      <xdr:colOff>2064436</xdr:colOff>
      <xdr:row>12</xdr:row>
      <xdr:rowOff>1711959</xdr:rowOff>
    </xdr:to>
    <xdr:sp macro="" textlink="">
      <xdr:nvSpPr>
        <xdr:cNvPr id="536" name="Rectángulo 535">
          <a:extLst>
            <a:ext uri="{FF2B5EF4-FFF2-40B4-BE49-F238E27FC236}">
              <a16:creationId xmlns:a16="http://schemas.microsoft.com/office/drawing/2014/main" id="{1B23BE2B-3B0D-4416-82B1-D2245405FCD4}"/>
            </a:ext>
          </a:extLst>
        </xdr:cNvPr>
        <xdr:cNvSpPr/>
      </xdr:nvSpPr>
      <xdr:spPr>
        <a:xfrm>
          <a:off x="22629706" y="7079766"/>
          <a:ext cx="1776570" cy="1551153"/>
        </a:xfrm>
        <a:prstGeom prst="rect">
          <a:avLst/>
        </a:prstGeom>
        <a:blipFill dpi="0" rotWithShape="1">
          <a:blip xmlns:r="http://schemas.openxmlformats.org/officeDocument/2006/relationships" r:embed="rId4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278815</xdr:colOff>
      <xdr:row>13</xdr:row>
      <xdr:rowOff>403665</xdr:rowOff>
    </xdr:from>
    <xdr:to>
      <xdr:col>28</xdr:col>
      <xdr:colOff>2135004</xdr:colOff>
      <xdr:row>13</xdr:row>
      <xdr:rowOff>1901087</xdr:rowOff>
    </xdr:to>
    <xdr:sp macro="" textlink="">
      <xdr:nvSpPr>
        <xdr:cNvPr id="537" name="Rectángulo 536">
          <a:extLst>
            <a:ext uri="{FF2B5EF4-FFF2-40B4-BE49-F238E27FC236}">
              <a16:creationId xmlns:a16="http://schemas.microsoft.com/office/drawing/2014/main" id="{97132367-BF20-47E3-A2A4-CFE27A7F9FAF}"/>
            </a:ext>
          </a:extLst>
        </xdr:cNvPr>
        <xdr:cNvSpPr/>
      </xdr:nvSpPr>
      <xdr:spPr>
        <a:xfrm>
          <a:off x="22620655" y="9166665"/>
          <a:ext cx="1856189" cy="1497422"/>
        </a:xfrm>
        <a:prstGeom prst="rect">
          <a:avLst/>
        </a:prstGeom>
        <a:blipFill dpi="0" rotWithShape="1">
          <a:blip xmlns:r="http://schemas.openxmlformats.org/officeDocument/2006/relationships" r:embed="rId4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259570</xdr:colOff>
      <xdr:row>15</xdr:row>
      <xdr:rowOff>199486</xdr:rowOff>
    </xdr:from>
    <xdr:to>
      <xdr:col>28</xdr:col>
      <xdr:colOff>2125102</xdr:colOff>
      <xdr:row>15</xdr:row>
      <xdr:rowOff>1998980</xdr:rowOff>
    </xdr:to>
    <xdr:sp macro="" textlink="">
      <xdr:nvSpPr>
        <xdr:cNvPr id="538" name="Rectángulo 537">
          <a:extLst>
            <a:ext uri="{FF2B5EF4-FFF2-40B4-BE49-F238E27FC236}">
              <a16:creationId xmlns:a16="http://schemas.microsoft.com/office/drawing/2014/main" id="{1E949475-D2FD-4E65-9951-32AAE07858B2}"/>
            </a:ext>
          </a:extLst>
        </xdr:cNvPr>
        <xdr:cNvSpPr/>
      </xdr:nvSpPr>
      <xdr:spPr>
        <a:xfrm>
          <a:off x="22601410" y="13321126"/>
          <a:ext cx="1865532" cy="1799494"/>
        </a:xfrm>
        <a:prstGeom prst="rect">
          <a:avLst/>
        </a:prstGeom>
        <a:blipFill dpi="0" rotWithShape="1">
          <a:blip xmlns:r="http://schemas.openxmlformats.org/officeDocument/2006/relationships" r:embed="rId4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190209</xdr:colOff>
      <xdr:row>16</xdr:row>
      <xdr:rowOff>460522</xdr:rowOff>
    </xdr:from>
    <xdr:to>
      <xdr:col>28</xdr:col>
      <xdr:colOff>1996441</xdr:colOff>
      <xdr:row>16</xdr:row>
      <xdr:rowOff>1840426</xdr:rowOff>
    </xdr:to>
    <xdr:sp macro="" textlink="">
      <xdr:nvSpPr>
        <xdr:cNvPr id="539" name="Rectángulo 538">
          <a:extLst>
            <a:ext uri="{FF2B5EF4-FFF2-40B4-BE49-F238E27FC236}">
              <a16:creationId xmlns:a16="http://schemas.microsoft.com/office/drawing/2014/main" id="{F5810C13-F0BB-4808-B2CB-D14BB101C325}"/>
            </a:ext>
          </a:extLst>
        </xdr:cNvPr>
        <xdr:cNvSpPr/>
      </xdr:nvSpPr>
      <xdr:spPr>
        <a:xfrm>
          <a:off x="22532049" y="15761482"/>
          <a:ext cx="1806232" cy="1379904"/>
        </a:xfrm>
        <a:prstGeom prst="rect">
          <a:avLst/>
        </a:prstGeom>
        <a:blipFill dpi="0" rotWithShape="1">
          <a:blip xmlns:r="http://schemas.openxmlformats.org/officeDocument/2006/relationships" r:embed="rId4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179464</xdr:colOff>
      <xdr:row>17</xdr:row>
      <xdr:rowOff>228600</xdr:rowOff>
    </xdr:from>
    <xdr:to>
      <xdr:col>28</xdr:col>
      <xdr:colOff>2011680</xdr:colOff>
      <xdr:row>17</xdr:row>
      <xdr:rowOff>1971040</xdr:rowOff>
    </xdr:to>
    <xdr:sp macro="" textlink="">
      <xdr:nvSpPr>
        <xdr:cNvPr id="540" name="Rectángulo 539">
          <a:extLst>
            <a:ext uri="{FF2B5EF4-FFF2-40B4-BE49-F238E27FC236}">
              <a16:creationId xmlns:a16="http://schemas.microsoft.com/office/drawing/2014/main" id="{E0FAC649-1F5D-4AB4-8670-6A0D7E05F147}"/>
            </a:ext>
          </a:extLst>
        </xdr:cNvPr>
        <xdr:cNvSpPr/>
      </xdr:nvSpPr>
      <xdr:spPr>
        <a:xfrm>
          <a:off x="22521304" y="17708880"/>
          <a:ext cx="1832216" cy="1742440"/>
        </a:xfrm>
        <a:prstGeom prst="rect">
          <a:avLst/>
        </a:prstGeom>
        <a:blipFill dpi="0" rotWithShape="1">
          <a:blip xmlns:r="http://schemas.openxmlformats.org/officeDocument/2006/relationships" r:embed="rId4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228797</xdr:colOff>
      <xdr:row>18</xdr:row>
      <xdr:rowOff>188352</xdr:rowOff>
    </xdr:from>
    <xdr:to>
      <xdr:col>28</xdr:col>
      <xdr:colOff>2077135</xdr:colOff>
      <xdr:row>18</xdr:row>
      <xdr:rowOff>1836910</xdr:rowOff>
    </xdr:to>
    <xdr:sp macro="" textlink="">
      <xdr:nvSpPr>
        <xdr:cNvPr id="541" name="Rectángulo 540">
          <a:extLst>
            <a:ext uri="{FF2B5EF4-FFF2-40B4-BE49-F238E27FC236}">
              <a16:creationId xmlns:a16="http://schemas.microsoft.com/office/drawing/2014/main" id="{4B98661A-FD39-42AE-9F0F-E63046A12C7F}"/>
            </a:ext>
          </a:extLst>
        </xdr:cNvPr>
        <xdr:cNvSpPr/>
      </xdr:nvSpPr>
      <xdr:spPr>
        <a:xfrm>
          <a:off x="22570637" y="19847952"/>
          <a:ext cx="1848338" cy="1648558"/>
        </a:xfrm>
        <a:prstGeom prst="rect">
          <a:avLst/>
        </a:prstGeom>
        <a:blipFill dpi="0" rotWithShape="1">
          <a:blip xmlns:r="http://schemas.openxmlformats.org/officeDocument/2006/relationships" r:embed="rId4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260058</xdr:colOff>
      <xdr:row>19</xdr:row>
      <xdr:rowOff>184150</xdr:rowOff>
    </xdr:from>
    <xdr:to>
      <xdr:col>28</xdr:col>
      <xdr:colOff>2204135</xdr:colOff>
      <xdr:row>19</xdr:row>
      <xdr:rowOff>1968500</xdr:rowOff>
    </xdr:to>
    <xdr:sp macro="" textlink="">
      <xdr:nvSpPr>
        <xdr:cNvPr id="542" name="Rectángulo 541">
          <a:extLst>
            <a:ext uri="{FF2B5EF4-FFF2-40B4-BE49-F238E27FC236}">
              <a16:creationId xmlns:a16="http://schemas.microsoft.com/office/drawing/2014/main" id="{BDD3653B-6DE0-4C49-B966-0ED107C4CC35}"/>
            </a:ext>
          </a:extLst>
        </xdr:cNvPr>
        <xdr:cNvSpPr/>
      </xdr:nvSpPr>
      <xdr:spPr>
        <a:xfrm>
          <a:off x="22601898" y="22023070"/>
          <a:ext cx="1944077" cy="1784350"/>
        </a:xfrm>
        <a:prstGeom prst="rect">
          <a:avLst/>
        </a:prstGeom>
        <a:blipFill dpi="0" rotWithShape="1">
          <a:blip xmlns:r="http://schemas.openxmlformats.org/officeDocument/2006/relationships" r:embed="rId4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271781</xdr:colOff>
      <xdr:row>20</xdr:row>
      <xdr:rowOff>179461</xdr:rowOff>
    </xdr:from>
    <xdr:to>
      <xdr:col>28</xdr:col>
      <xdr:colOff>2127935</xdr:colOff>
      <xdr:row>20</xdr:row>
      <xdr:rowOff>1922780</xdr:rowOff>
    </xdr:to>
    <xdr:sp macro="" textlink="">
      <xdr:nvSpPr>
        <xdr:cNvPr id="543" name="Rectángulo 542">
          <a:extLst>
            <a:ext uri="{FF2B5EF4-FFF2-40B4-BE49-F238E27FC236}">
              <a16:creationId xmlns:a16="http://schemas.microsoft.com/office/drawing/2014/main" id="{31B68EBE-10B3-4112-ADAD-C069884D3E74}"/>
            </a:ext>
          </a:extLst>
        </xdr:cNvPr>
        <xdr:cNvSpPr/>
      </xdr:nvSpPr>
      <xdr:spPr>
        <a:xfrm>
          <a:off x="22613621" y="24197701"/>
          <a:ext cx="1856154" cy="1743319"/>
        </a:xfrm>
        <a:prstGeom prst="rect">
          <a:avLst/>
        </a:prstGeom>
        <a:blipFill dpi="0" rotWithShape="1">
          <a:blip xmlns:r="http://schemas.openxmlformats.org/officeDocument/2006/relationships" r:embed="rId4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275200</xdr:colOff>
      <xdr:row>21</xdr:row>
      <xdr:rowOff>244621</xdr:rowOff>
    </xdr:from>
    <xdr:to>
      <xdr:col>28</xdr:col>
      <xdr:colOff>2115235</xdr:colOff>
      <xdr:row>21</xdr:row>
      <xdr:rowOff>1902460</xdr:rowOff>
    </xdr:to>
    <xdr:sp macro="" textlink="">
      <xdr:nvSpPr>
        <xdr:cNvPr id="544" name="Rectángulo 543">
          <a:extLst>
            <a:ext uri="{FF2B5EF4-FFF2-40B4-BE49-F238E27FC236}">
              <a16:creationId xmlns:a16="http://schemas.microsoft.com/office/drawing/2014/main" id="{8EB20189-BF75-4022-9F9C-FFC126466D43}"/>
            </a:ext>
          </a:extLst>
        </xdr:cNvPr>
        <xdr:cNvSpPr/>
      </xdr:nvSpPr>
      <xdr:spPr>
        <a:xfrm>
          <a:off x="22617040" y="26442181"/>
          <a:ext cx="1840035" cy="1657839"/>
        </a:xfrm>
        <a:prstGeom prst="rect">
          <a:avLst/>
        </a:prstGeom>
        <a:blipFill dpi="0" rotWithShape="1">
          <a:blip xmlns:r="http://schemas.openxmlformats.org/officeDocument/2006/relationships" r:embed="rId4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191674</xdr:colOff>
      <xdr:row>22</xdr:row>
      <xdr:rowOff>160313</xdr:rowOff>
    </xdr:from>
    <xdr:to>
      <xdr:col>28</xdr:col>
      <xdr:colOff>2064435</xdr:colOff>
      <xdr:row>22</xdr:row>
      <xdr:rowOff>1894840</xdr:rowOff>
    </xdr:to>
    <xdr:sp macro="" textlink="">
      <xdr:nvSpPr>
        <xdr:cNvPr id="545" name="Rectángulo 544">
          <a:extLst>
            <a:ext uri="{FF2B5EF4-FFF2-40B4-BE49-F238E27FC236}">
              <a16:creationId xmlns:a16="http://schemas.microsoft.com/office/drawing/2014/main" id="{ECF63B48-562E-4A31-BF32-93A5291F0EA9}"/>
            </a:ext>
          </a:extLst>
        </xdr:cNvPr>
        <xdr:cNvSpPr/>
      </xdr:nvSpPr>
      <xdr:spPr>
        <a:xfrm>
          <a:off x="22533514" y="28537193"/>
          <a:ext cx="1872761" cy="1734527"/>
        </a:xfrm>
        <a:prstGeom prst="rect">
          <a:avLst/>
        </a:prstGeom>
        <a:blipFill dpi="0" rotWithShape="1">
          <a:blip xmlns:r="http://schemas.openxmlformats.org/officeDocument/2006/relationships" r:embed="rId4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165883</xdr:colOff>
      <xdr:row>23</xdr:row>
      <xdr:rowOff>158262</xdr:rowOff>
    </xdr:from>
    <xdr:to>
      <xdr:col>28</xdr:col>
      <xdr:colOff>2041575</xdr:colOff>
      <xdr:row>23</xdr:row>
      <xdr:rowOff>2022036</xdr:rowOff>
    </xdr:to>
    <xdr:sp macro="" textlink="">
      <xdr:nvSpPr>
        <xdr:cNvPr id="546" name="Rectángulo 545">
          <a:extLst>
            <a:ext uri="{FF2B5EF4-FFF2-40B4-BE49-F238E27FC236}">
              <a16:creationId xmlns:a16="http://schemas.microsoft.com/office/drawing/2014/main" id="{19E16AC4-585C-487F-AF94-9E7E05F4FF38}"/>
            </a:ext>
          </a:extLst>
        </xdr:cNvPr>
        <xdr:cNvSpPr/>
      </xdr:nvSpPr>
      <xdr:spPr>
        <a:xfrm>
          <a:off x="22507723" y="30714462"/>
          <a:ext cx="1875692" cy="1863774"/>
        </a:xfrm>
        <a:prstGeom prst="rect">
          <a:avLst/>
        </a:prstGeom>
        <a:blipFill dpi="0" rotWithShape="1">
          <a:blip xmlns:r="http://schemas.openxmlformats.org/officeDocument/2006/relationships" r:embed="rId4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184836</xdr:colOff>
      <xdr:row>24</xdr:row>
      <xdr:rowOff>228600</xdr:rowOff>
    </xdr:from>
    <xdr:to>
      <xdr:col>28</xdr:col>
      <xdr:colOff>2115236</xdr:colOff>
      <xdr:row>24</xdr:row>
      <xdr:rowOff>1892300</xdr:rowOff>
    </xdr:to>
    <xdr:sp macro="" textlink="">
      <xdr:nvSpPr>
        <xdr:cNvPr id="547" name="Rectángulo 546">
          <a:extLst>
            <a:ext uri="{FF2B5EF4-FFF2-40B4-BE49-F238E27FC236}">
              <a16:creationId xmlns:a16="http://schemas.microsoft.com/office/drawing/2014/main" id="{2608215E-3790-4526-AEF7-9CE7964C6A65}"/>
            </a:ext>
          </a:extLst>
        </xdr:cNvPr>
        <xdr:cNvSpPr/>
      </xdr:nvSpPr>
      <xdr:spPr>
        <a:xfrm>
          <a:off x="22526676" y="32964120"/>
          <a:ext cx="1930400" cy="1663700"/>
        </a:xfrm>
        <a:prstGeom prst="rect">
          <a:avLst/>
        </a:prstGeom>
        <a:blipFill dpi="0" rotWithShape="1">
          <a:blip xmlns:r="http://schemas.openxmlformats.org/officeDocument/2006/relationships" r:embed="rId4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271293</xdr:colOff>
      <xdr:row>25</xdr:row>
      <xdr:rowOff>100330</xdr:rowOff>
    </xdr:from>
    <xdr:to>
      <xdr:col>28</xdr:col>
      <xdr:colOff>2140635</xdr:colOff>
      <xdr:row>25</xdr:row>
      <xdr:rowOff>1871980</xdr:rowOff>
    </xdr:to>
    <xdr:sp macro="" textlink="">
      <xdr:nvSpPr>
        <xdr:cNvPr id="548" name="Rectángulo 547">
          <a:extLst>
            <a:ext uri="{FF2B5EF4-FFF2-40B4-BE49-F238E27FC236}">
              <a16:creationId xmlns:a16="http://schemas.microsoft.com/office/drawing/2014/main" id="{4F333BC5-9D66-4B98-953A-CA7F029609B1}"/>
            </a:ext>
          </a:extLst>
        </xdr:cNvPr>
        <xdr:cNvSpPr/>
      </xdr:nvSpPr>
      <xdr:spPr>
        <a:xfrm>
          <a:off x="22613133" y="35015170"/>
          <a:ext cx="1869342" cy="1771650"/>
        </a:xfrm>
        <a:prstGeom prst="rect">
          <a:avLst/>
        </a:prstGeom>
        <a:blipFill dpi="0" rotWithShape="1">
          <a:blip xmlns:r="http://schemas.openxmlformats.org/officeDocument/2006/relationships" r:embed="rId4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208770</xdr:colOff>
      <xdr:row>26</xdr:row>
      <xdr:rowOff>111272</xdr:rowOff>
    </xdr:from>
    <xdr:to>
      <xdr:col>28</xdr:col>
      <xdr:colOff>2140636</xdr:colOff>
      <xdr:row>26</xdr:row>
      <xdr:rowOff>1559560</xdr:rowOff>
    </xdr:to>
    <xdr:sp macro="" textlink="">
      <xdr:nvSpPr>
        <xdr:cNvPr id="549" name="Rectángulo 548">
          <a:extLst>
            <a:ext uri="{FF2B5EF4-FFF2-40B4-BE49-F238E27FC236}">
              <a16:creationId xmlns:a16="http://schemas.microsoft.com/office/drawing/2014/main" id="{22C97048-69C6-464B-B347-253512A57408}"/>
            </a:ext>
          </a:extLst>
        </xdr:cNvPr>
        <xdr:cNvSpPr/>
      </xdr:nvSpPr>
      <xdr:spPr>
        <a:xfrm>
          <a:off x="22550610" y="37205432"/>
          <a:ext cx="1931866" cy="1448288"/>
        </a:xfrm>
        <a:prstGeom prst="rect">
          <a:avLst/>
        </a:prstGeom>
        <a:blipFill dpi="0" rotWithShape="1">
          <a:blip xmlns:r="http://schemas.openxmlformats.org/officeDocument/2006/relationships" r:embed="rId4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246870</xdr:colOff>
      <xdr:row>27</xdr:row>
      <xdr:rowOff>34192</xdr:rowOff>
    </xdr:from>
    <xdr:to>
      <xdr:col>28</xdr:col>
      <xdr:colOff>2089835</xdr:colOff>
      <xdr:row>27</xdr:row>
      <xdr:rowOff>1663700</xdr:rowOff>
    </xdr:to>
    <xdr:sp macro="" textlink="">
      <xdr:nvSpPr>
        <xdr:cNvPr id="550" name="Rectángulo 549">
          <a:extLst>
            <a:ext uri="{FF2B5EF4-FFF2-40B4-BE49-F238E27FC236}">
              <a16:creationId xmlns:a16="http://schemas.microsoft.com/office/drawing/2014/main" id="{B0E769B6-E0DB-48D6-9F74-0278DC19757F}"/>
            </a:ext>
          </a:extLst>
        </xdr:cNvPr>
        <xdr:cNvSpPr/>
      </xdr:nvSpPr>
      <xdr:spPr>
        <a:xfrm>
          <a:off x="22588710" y="39018112"/>
          <a:ext cx="1842965" cy="1629508"/>
        </a:xfrm>
        <a:prstGeom prst="rect">
          <a:avLst/>
        </a:prstGeom>
        <a:blipFill dpi="0" rotWithShape="1">
          <a:blip xmlns:r="http://schemas.openxmlformats.org/officeDocument/2006/relationships" r:embed="rId4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194116</xdr:colOff>
      <xdr:row>28</xdr:row>
      <xdr:rowOff>133937</xdr:rowOff>
    </xdr:from>
    <xdr:to>
      <xdr:col>28</xdr:col>
      <xdr:colOff>2115235</xdr:colOff>
      <xdr:row>28</xdr:row>
      <xdr:rowOff>1564641</xdr:rowOff>
    </xdr:to>
    <xdr:sp macro="" textlink="">
      <xdr:nvSpPr>
        <xdr:cNvPr id="551" name="Rectángulo 550">
          <a:extLst>
            <a:ext uri="{FF2B5EF4-FFF2-40B4-BE49-F238E27FC236}">
              <a16:creationId xmlns:a16="http://schemas.microsoft.com/office/drawing/2014/main" id="{336B4F32-986D-4ACC-B480-450F578D1028}"/>
            </a:ext>
          </a:extLst>
        </xdr:cNvPr>
        <xdr:cNvSpPr/>
      </xdr:nvSpPr>
      <xdr:spPr>
        <a:xfrm>
          <a:off x="22535956" y="41007617"/>
          <a:ext cx="1921119" cy="1430704"/>
        </a:xfrm>
        <a:prstGeom prst="rect">
          <a:avLst/>
        </a:prstGeom>
        <a:blipFill dpi="0" rotWithShape="1">
          <a:blip xmlns:r="http://schemas.openxmlformats.org/officeDocument/2006/relationships" r:embed="rId4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121920</xdr:colOff>
      <xdr:row>29</xdr:row>
      <xdr:rowOff>148493</xdr:rowOff>
    </xdr:from>
    <xdr:to>
      <xdr:col>28</xdr:col>
      <xdr:colOff>2079675</xdr:colOff>
      <xdr:row>29</xdr:row>
      <xdr:rowOff>1816100</xdr:rowOff>
    </xdr:to>
    <xdr:sp macro="" textlink="">
      <xdr:nvSpPr>
        <xdr:cNvPr id="552" name="Rectángulo 551">
          <a:extLst>
            <a:ext uri="{FF2B5EF4-FFF2-40B4-BE49-F238E27FC236}">
              <a16:creationId xmlns:a16="http://schemas.microsoft.com/office/drawing/2014/main" id="{9AEA120B-D94A-4D89-96A3-13309043DBD9}"/>
            </a:ext>
          </a:extLst>
        </xdr:cNvPr>
        <xdr:cNvSpPr/>
      </xdr:nvSpPr>
      <xdr:spPr>
        <a:xfrm>
          <a:off x="22463760" y="42911933"/>
          <a:ext cx="1957755" cy="1667607"/>
        </a:xfrm>
        <a:prstGeom prst="rect">
          <a:avLst/>
        </a:prstGeom>
        <a:blipFill dpi="0" rotWithShape="1">
          <a:blip xmlns:r="http://schemas.openxmlformats.org/officeDocument/2006/relationships" r:embed="rId4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221471</xdr:colOff>
      <xdr:row>30</xdr:row>
      <xdr:rowOff>121920</xdr:rowOff>
    </xdr:from>
    <xdr:to>
      <xdr:col>28</xdr:col>
      <xdr:colOff>2072641</xdr:colOff>
      <xdr:row>30</xdr:row>
      <xdr:rowOff>1722120</xdr:rowOff>
    </xdr:to>
    <xdr:sp macro="" textlink="">
      <xdr:nvSpPr>
        <xdr:cNvPr id="553" name="Rectángulo 552">
          <a:extLst>
            <a:ext uri="{FF2B5EF4-FFF2-40B4-BE49-F238E27FC236}">
              <a16:creationId xmlns:a16="http://schemas.microsoft.com/office/drawing/2014/main" id="{E9C1AB17-7BEA-4D5C-AF13-3AA84CEFFA32}"/>
            </a:ext>
          </a:extLst>
        </xdr:cNvPr>
        <xdr:cNvSpPr/>
      </xdr:nvSpPr>
      <xdr:spPr>
        <a:xfrm>
          <a:off x="22563311" y="44775120"/>
          <a:ext cx="1851170" cy="1600200"/>
        </a:xfrm>
        <a:prstGeom prst="rect">
          <a:avLst/>
        </a:prstGeom>
        <a:blipFill dpi="0" rotWithShape="1">
          <a:blip xmlns:r="http://schemas.openxmlformats.org/officeDocument/2006/relationships" r:embed="rId4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174284</xdr:colOff>
      <xdr:row>31</xdr:row>
      <xdr:rowOff>137159</xdr:rowOff>
    </xdr:from>
    <xdr:to>
      <xdr:col>28</xdr:col>
      <xdr:colOff>2056815</xdr:colOff>
      <xdr:row>31</xdr:row>
      <xdr:rowOff>1731008</xdr:rowOff>
    </xdr:to>
    <xdr:sp macro="" textlink="">
      <xdr:nvSpPr>
        <xdr:cNvPr id="554" name="Rectángulo 553">
          <a:extLst>
            <a:ext uri="{FF2B5EF4-FFF2-40B4-BE49-F238E27FC236}">
              <a16:creationId xmlns:a16="http://schemas.microsoft.com/office/drawing/2014/main" id="{58D2E516-2973-4DEF-8749-1DA7F65863A9}"/>
            </a:ext>
          </a:extLst>
        </xdr:cNvPr>
        <xdr:cNvSpPr/>
      </xdr:nvSpPr>
      <xdr:spPr>
        <a:xfrm>
          <a:off x="22516124" y="46725839"/>
          <a:ext cx="1882531" cy="1593849"/>
        </a:xfrm>
        <a:prstGeom prst="rect">
          <a:avLst/>
        </a:prstGeom>
        <a:blipFill dpi="0" rotWithShape="1">
          <a:blip xmlns:r="http://schemas.openxmlformats.org/officeDocument/2006/relationships" r:embed="rId4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251267</xdr:colOff>
      <xdr:row>32</xdr:row>
      <xdr:rowOff>152106</xdr:rowOff>
    </xdr:from>
    <xdr:to>
      <xdr:col>28</xdr:col>
      <xdr:colOff>2077135</xdr:colOff>
      <xdr:row>32</xdr:row>
      <xdr:rowOff>1821179</xdr:rowOff>
    </xdr:to>
    <xdr:sp macro="" textlink="">
      <xdr:nvSpPr>
        <xdr:cNvPr id="555" name="Rectángulo 554">
          <a:extLst>
            <a:ext uri="{FF2B5EF4-FFF2-40B4-BE49-F238E27FC236}">
              <a16:creationId xmlns:a16="http://schemas.microsoft.com/office/drawing/2014/main" id="{1A8E83DB-C242-4B25-816F-3AD3A1A9A6B6}"/>
            </a:ext>
          </a:extLst>
        </xdr:cNvPr>
        <xdr:cNvSpPr/>
      </xdr:nvSpPr>
      <xdr:spPr>
        <a:xfrm>
          <a:off x="22593107" y="48676266"/>
          <a:ext cx="1825868" cy="1669073"/>
        </a:xfrm>
        <a:prstGeom prst="rect">
          <a:avLst/>
        </a:prstGeom>
        <a:blipFill dpi="0" rotWithShape="1">
          <a:blip xmlns:r="http://schemas.openxmlformats.org/officeDocument/2006/relationships" r:embed="rId4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172135</xdr:colOff>
      <xdr:row>33</xdr:row>
      <xdr:rowOff>250679</xdr:rowOff>
    </xdr:from>
    <xdr:to>
      <xdr:col>28</xdr:col>
      <xdr:colOff>2051735</xdr:colOff>
      <xdr:row>33</xdr:row>
      <xdr:rowOff>1844041</xdr:rowOff>
    </xdr:to>
    <xdr:sp macro="" textlink="">
      <xdr:nvSpPr>
        <xdr:cNvPr id="556" name="Rectángulo 555">
          <a:extLst>
            <a:ext uri="{FF2B5EF4-FFF2-40B4-BE49-F238E27FC236}">
              <a16:creationId xmlns:a16="http://schemas.microsoft.com/office/drawing/2014/main" id="{CFA6F0E6-7E47-4BF2-9810-F3A213D2AA04}"/>
            </a:ext>
          </a:extLst>
        </xdr:cNvPr>
        <xdr:cNvSpPr/>
      </xdr:nvSpPr>
      <xdr:spPr>
        <a:xfrm>
          <a:off x="22513975" y="50710319"/>
          <a:ext cx="1879600" cy="1593362"/>
        </a:xfrm>
        <a:prstGeom prst="rect">
          <a:avLst/>
        </a:prstGeom>
        <a:blipFill dpi="0" rotWithShape="1">
          <a:blip xmlns:r="http://schemas.openxmlformats.org/officeDocument/2006/relationships" r:embed="rId4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279598</xdr:colOff>
      <xdr:row>34</xdr:row>
      <xdr:rowOff>180143</xdr:rowOff>
    </xdr:from>
    <xdr:to>
      <xdr:col>28</xdr:col>
      <xdr:colOff>2077135</xdr:colOff>
      <xdr:row>34</xdr:row>
      <xdr:rowOff>1800860</xdr:rowOff>
    </xdr:to>
    <xdr:sp macro="" textlink="">
      <xdr:nvSpPr>
        <xdr:cNvPr id="557" name="Rectángulo 556">
          <a:extLst>
            <a:ext uri="{FF2B5EF4-FFF2-40B4-BE49-F238E27FC236}">
              <a16:creationId xmlns:a16="http://schemas.microsoft.com/office/drawing/2014/main" id="{FC845256-5F2A-4CB1-90E9-B6731F767B45}"/>
            </a:ext>
          </a:extLst>
        </xdr:cNvPr>
        <xdr:cNvSpPr/>
      </xdr:nvSpPr>
      <xdr:spPr>
        <a:xfrm>
          <a:off x="22621438" y="52575263"/>
          <a:ext cx="1797537" cy="1620717"/>
        </a:xfrm>
        <a:prstGeom prst="rect">
          <a:avLst/>
        </a:prstGeom>
        <a:blipFill dpi="0" rotWithShape="1">
          <a:blip xmlns:r="http://schemas.openxmlformats.org/officeDocument/2006/relationships" r:embed="rId4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107855</xdr:colOff>
      <xdr:row>35</xdr:row>
      <xdr:rowOff>146050</xdr:rowOff>
    </xdr:from>
    <xdr:to>
      <xdr:col>28</xdr:col>
      <xdr:colOff>2042160</xdr:colOff>
      <xdr:row>35</xdr:row>
      <xdr:rowOff>1843454</xdr:rowOff>
    </xdr:to>
    <xdr:sp macro="" textlink="">
      <xdr:nvSpPr>
        <xdr:cNvPr id="558" name="Rectángulo 557">
          <a:extLst>
            <a:ext uri="{FF2B5EF4-FFF2-40B4-BE49-F238E27FC236}">
              <a16:creationId xmlns:a16="http://schemas.microsoft.com/office/drawing/2014/main" id="{7D1BC2D6-B07F-4C7E-ACA4-D26190D6E5A0}"/>
            </a:ext>
          </a:extLst>
        </xdr:cNvPr>
        <xdr:cNvSpPr/>
      </xdr:nvSpPr>
      <xdr:spPr>
        <a:xfrm>
          <a:off x="22449695" y="54476650"/>
          <a:ext cx="1934305" cy="1697404"/>
        </a:xfrm>
        <a:prstGeom prst="rect">
          <a:avLst/>
        </a:prstGeom>
        <a:blipFill dpi="0" rotWithShape="1">
          <a:blip xmlns:r="http://schemas.openxmlformats.org/officeDocument/2006/relationships" r:embed="rId4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144781</xdr:colOff>
      <xdr:row>36</xdr:row>
      <xdr:rowOff>259080</xdr:rowOff>
    </xdr:from>
    <xdr:to>
      <xdr:col>28</xdr:col>
      <xdr:colOff>2011680</xdr:colOff>
      <xdr:row>36</xdr:row>
      <xdr:rowOff>1666240</xdr:rowOff>
    </xdr:to>
    <xdr:sp macro="" textlink="">
      <xdr:nvSpPr>
        <xdr:cNvPr id="559" name="Rectángulo 558">
          <a:extLst>
            <a:ext uri="{FF2B5EF4-FFF2-40B4-BE49-F238E27FC236}">
              <a16:creationId xmlns:a16="http://schemas.microsoft.com/office/drawing/2014/main" id="{C94DBD72-CDE4-4349-92E6-E799D1DB0702}"/>
            </a:ext>
          </a:extLst>
        </xdr:cNvPr>
        <xdr:cNvSpPr/>
      </xdr:nvSpPr>
      <xdr:spPr>
        <a:xfrm>
          <a:off x="22486621" y="56525160"/>
          <a:ext cx="1866899" cy="1407160"/>
        </a:xfrm>
        <a:prstGeom prst="rect">
          <a:avLst/>
        </a:prstGeom>
        <a:blipFill dpi="0" rotWithShape="1">
          <a:blip xmlns:r="http://schemas.openxmlformats.org/officeDocument/2006/relationships" r:embed="rId4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218540</xdr:colOff>
      <xdr:row>37</xdr:row>
      <xdr:rowOff>182880</xdr:rowOff>
    </xdr:from>
    <xdr:to>
      <xdr:col>28</xdr:col>
      <xdr:colOff>2051736</xdr:colOff>
      <xdr:row>37</xdr:row>
      <xdr:rowOff>1661160</xdr:rowOff>
    </xdr:to>
    <xdr:sp macro="" textlink="">
      <xdr:nvSpPr>
        <xdr:cNvPr id="560" name="Rectángulo 559">
          <a:extLst>
            <a:ext uri="{FF2B5EF4-FFF2-40B4-BE49-F238E27FC236}">
              <a16:creationId xmlns:a16="http://schemas.microsoft.com/office/drawing/2014/main" id="{823480F1-C22C-4AD0-BDF0-2A04C7A369D1}"/>
            </a:ext>
          </a:extLst>
        </xdr:cNvPr>
        <xdr:cNvSpPr/>
      </xdr:nvSpPr>
      <xdr:spPr>
        <a:xfrm>
          <a:off x="22560380" y="58384440"/>
          <a:ext cx="1833196" cy="1478280"/>
        </a:xfrm>
        <a:prstGeom prst="rect">
          <a:avLst/>
        </a:prstGeom>
        <a:blipFill dpi="0" rotWithShape="1">
          <a:blip xmlns:r="http://schemas.openxmlformats.org/officeDocument/2006/relationships" r:embed="rId4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199294</xdr:colOff>
      <xdr:row>38</xdr:row>
      <xdr:rowOff>127098</xdr:rowOff>
    </xdr:from>
    <xdr:to>
      <xdr:col>28</xdr:col>
      <xdr:colOff>1906955</xdr:colOff>
      <xdr:row>38</xdr:row>
      <xdr:rowOff>1793240</xdr:rowOff>
    </xdr:to>
    <xdr:sp macro="" textlink="">
      <xdr:nvSpPr>
        <xdr:cNvPr id="561" name="Rectángulo 560">
          <a:extLst>
            <a:ext uri="{FF2B5EF4-FFF2-40B4-BE49-F238E27FC236}">
              <a16:creationId xmlns:a16="http://schemas.microsoft.com/office/drawing/2014/main" id="{0EB54644-A2C0-4689-9726-C9B7CF004BDB}"/>
            </a:ext>
          </a:extLst>
        </xdr:cNvPr>
        <xdr:cNvSpPr/>
      </xdr:nvSpPr>
      <xdr:spPr>
        <a:xfrm>
          <a:off x="22541134" y="60264138"/>
          <a:ext cx="1707661" cy="1666142"/>
        </a:xfrm>
        <a:prstGeom prst="rect">
          <a:avLst/>
        </a:prstGeom>
        <a:blipFill dpi="0" rotWithShape="1">
          <a:blip xmlns:r="http://schemas.openxmlformats.org/officeDocument/2006/relationships" r:embed="rId4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140872</xdr:colOff>
      <xdr:row>39</xdr:row>
      <xdr:rowOff>198315</xdr:rowOff>
    </xdr:from>
    <xdr:to>
      <xdr:col>28</xdr:col>
      <xdr:colOff>2000935</xdr:colOff>
      <xdr:row>39</xdr:row>
      <xdr:rowOff>1752600</xdr:rowOff>
    </xdr:to>
    <xdr:sp macro="" textlink="">
      <xdr:nvSpPr>
        <xdr:cNvPr id="562" name="Rectángulo 561">
          <a:extLst>
            <a:ext uri="{FF2B5EF4-FFF2-40B4-BE49-F238E27FC236}">
              <a16:creationId xmlns:a16="http://schemas.microsoft.com/office/drawing/2014/main" id="{7BF3AF7D-A2FD-4ACB-A8CD-5486A75B180E}"/>
            </a:ext>
          </a:extLst>
        </xdr:cNvPr>
        <xdr:cNvSpPr/>
      </xdr:nvSpPr>
      <xdr:spPr>
        <a:xfrm>
          <a:off x="22482712" y="62270835"/>
          <a:ext cx="1860063" cy="1554285"/>
        </a:xfrm>
        <a:prstGeom prst="rect">
          <a:avLst/>
        </a:prstGeom>
        <a:blipFill dpi="0" rotWithShape="1">
          <a:blip xmlns:r="http://schemas.openxmlformats.org/officeDocument/2006/relationships" r:embed="rId4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242961</xdr:colOff>
      <xdr:row>40</xdr:row>
      <xdr:rowOff>156601</xdr:rowOff>
    </xdr:from>
    <xdr:to>
      <xdr:col>28</xdr:col>
      <xdr:colOff>2140635</xdr:colOff>
      <xdr:row>40</xdr:row>
      <xdr:rowOff>1798320</xdr:rowOff>
    </xdr:to>
    <xdr:sp macro="" textlink="">
      <xdr:nvSpPr>
        <xdr:cNvPr id="563" name="Rectángulo 562">
          <a:extLst>
            <a:ext uri="{FF2B5EF4-FFF2-40B4-BE49-F238E27FC236}">
              <a16:creationId xmlns:a16="http://schemas.microsoft.com/office/drawing/2014/main" id="{DD0ED3F2-C1C5-433F-9799-C73E8CAE6B4A}"/>
            </a:ext>
          </a:extLst>
        </xdr:cNvPr>
        <xdr:cNvSpPr/>
      </xdr:nvSpPr>
      <xdr:spPr>
        <a:xfrm rot="10800000" flipV="1">
          <a:off x="22584801" y="64164601"/>
          <a:ext cx="1897674" cy="1641719"/>
        </a:xfrm>
        <a:prstGeom prst="rect">
          <a:avLst/>
        </a:prstGeom>
        <a:blipFill dpi="0" rotWithShape="1">
          <a:blip xmlns:r="http://schemas.openxmlformats.org/officeDocument/2006/relationships" r:embed="rId4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207695</xdr:colOff>
      <xdr:row>9</xdr:row>
      <xdr:rowOff>106680</xdr:rowOff>
    </xdr:from>
    <xdr:to>
      <xdr:col>28</xdr:col>
      <xdr:colOff>2087295</xdr:colOff>
      <xdr:row>9</xdr:row>
      <xdr:rowOff>1235513</xdr:rowOff>
    </xdr:to>
    <xdr:sp macro="" textlink="">
      <xdr:nvSpPr>
        <xdr:cNvPr id="564" name="Rectángulo 563">
          <a:extLst>
            <a:ext uri="{FF2B5EF4-FFF2-40B4-BE49-F238E27FC236}">
              <a16:creationId xmlns:a16="http://schemas.microsoft.com/office/drawing/2014/main" id="{0F576693-FF46-4395-9E8D-B8C18A0CFEA3}"/>
            </a:ext>
          </a:extLst>
        </xdr:cNvPr>
        <xdr:cNvSpPr/>
      </xdr:nvSpPr>
      <xdr:spPr>
        <a:xfrm>
          <a:off x="22549535" y="2194560"/>
          <a:ext cx="1879600" cy="1128833"/>
        </a:xfrm>
        <a:prstGeom prst="rect">
          <a:avLst/>
        </a:prstGeom>
        <a:blipFill dpi="0" rotWithShape="1">
          <a:blip xmlns:r="http://schemas.openxmlformats.org/officeDocument/2006/relationships" r:embed="rId4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28</xdr:col>
      <xdr:colOff>169694</xdr:colOff>
      <xdr:row>14</xdr:row>
      <xdr:rowOff>196362</xdr:rowOff>
    </xdr:from>
    <xdr:to>
      <xdr:col>28</xdr:col>
      <xdr:colOff>2127936</xdr:colOff>
      <xdr:row>14</xdr:row>
      <xdr:rowOff>1930400</xdr:rowOff>
    </xdr:to>
    <xdr:sp macro="" textlink="">
      <xdr:nvSpPr>
        <xdr:cNvPr id="565" name="Rectángulo 564">
          <a:extLst>
            <a:ext uri="{FF2B5EF4-FFF2-40B4-BE49-F238E27FC236}">
              <a16:creationId xmlns:a16="http://schemas.microsoft.com/office/drawing/2014/main" id="{511FD7EC-B631-4125-A83E-274BF42CD4F8}"/>
            </a:ext>
          </a:extLst>
        </xdr:cNvPr>
        <xdr:cNvSpPr/>
      </xdr:nvSpPr>
      <xdr:spPr>
        <a:xfrm>
          <a:off x="22511534" y="11138682"/>
          <a:ext cx="1958242" cy="1734038"/>
        </a:xfrm>
        <a:prstGeom prst="rect">
          <a:avLst/>
        </a:prstGeom>
        <a:blipFill dpi="0" rotWithShape="1">
          <a:blip xmlns:r="http://schemas.openxmlformats.org/officeDocument/2006/relationships" r:embed="rId4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179303</xdr:colOff>
      <xdr:row>147</xdr:row>
      <xdr:rowOff>212894</xdr:rowOff>
    </xdr:from>
    <xdr:to>
      <xdr:col>28</xdr:col>
      <xdr:colOff>2173665</xdr:colOff>
      <xdr:row>147</xdr:row>
      <xdr:rowOff>2087414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858A889-1F79-4687-829D-F88E6916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22419070" y="231417871"/>
          <a:ext cx="1994362" cy="1874520"/>
        </a:xfrm>
        <a:prstGeom prst="rect">
          <a:avLst/>
        </a:prstGeom>
      </xdr:spPr>
    </xdr:pic>
    <xdr:clientData/>
  </xdr:twoCellAnchor>
  <xdr:twoCellAnchor>
    <xdr:from>
      <xdr:col>28</xdr:col>
      <xdr:colOff>205402</xdr:colOff>
      <xdr:row>148</xdr:row>
      <xdr:rowOff>201294</xdr:rowOff>
    </xdr:from>
    <xdr:to>
      <xdr:col>28</xdr:col>
      <xdr:colOff>2205081</xdr:colOff>
      <xdr:row>148</xdr:row>
      <xdr:rowOff>2075814</xdr:rowOff>
    </xdr:to>
    <xdr:pic>
      <xdr:nvPicPr>
        <xdr:cNvPr id="628" name="Imagen 627">
          <a:extLst>
            <a:ext uri="{FF2B5EF4-FFF2-40B4-BE49-F238E27FC236}">
              <a16:creationId xmlns:a16="http://schemas.microsoft.com/office/drawing/2014/main" id="{A50F1C6C-EB78-4E32-B110-D1338F5A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22445169" y="233727713"/>
          <a:ext cx="1999679" cy="1874520"/>
        </a:xfrm>
        <a:prstGeom prst="rect">
          <a:avLst/>
        </a:prstGeom>
      </xdr:spPr>
    </xdr:pic>
    <xdr:clientData/>
  </xdr:twoCellAnchor>
  <xdr:twoCellAnchor>
    <xdr:from>
      <xdr:col>28</xdr:col>
      <xdr:colOff>284018</xdr:colOff>
      <xdr:row>149</xdr:row>
      <xdr:rowOff>86591</xdr:rowOff>
    </xdr:from>
    <xdr:to>
      <xdr:col>29</xdr:col>
      <xdr:colOff>0</xdr:colOff>
      <xdr:row>149</xdr:row>
      <xdr:rowOff>1961111</xdr:rowOff>
    </xdr:to>
    <xdr:pic>
      <xdr:nvPicPr>
        <xdr:cNvPr id="629" name="Imagen 628">
          <a:extLst>
            <a:ext uri="{FF2B5EF4-FFF2-40B4-BE49-F238E27FC236}">
              <a16:creationId xmlns:a16="http://schemas.microsoft.com/office/drawing/2014/main" id="{7B061DBB-714B-4D94-BB87-4917C8DD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22534418" y="236306591"/>
          <a:ext cx="1994362" cy="1874520"/>
        </a:xfrm>
        <a:prstGeom prst="rect">
          <a:avLst/>
        </a:prstGeom>
      </xdr:spPr>
    </xdr:pic>
    <xdr:clientData/>
  </xdr:twoCellAnchor>
  <xdr:twoCellAnchor>
    <xdr:from>
      <xdr:col>28</xdr:col>
      <xdr:colOff>173182</xdr:colOff>
      <xdr:row>150</xdr:row>
      <xdr:rowOff>197427</xdr:rowOff>
    </xdr:from>
    <xdr:to>
      <xdr:col>28</xdr:col>
      <xdr:colOff>2190404</xdr:colOff>
      <xdr:row>150</xdr:row>
      <xdr:rowOff>2079567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FB9E162-7F90-49E0-92CC-371638DDF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22423582" y="238474827"/>
          <a:ext cx="2017222" cy="1882140"/>
        </a:xfrm>
        <a:prstGeom prst="rect">
          <a:avLst/>
        </a:prstGeom>
      </xdr:spPr>
    </xdr:pic>
    <xdr:clientData/>
  </xdr:twoCellAnchor>
  <xdr:twoCellAnchor>
    <xdr:from>
      <xdr:col>28</xdr:col>
      <xdr:colOff>228600</xdr:colOff>
      <xdr:row>151</xdr:row>
      <xdr:rowOff>169718</xdr:rowOff>
    </xdr:from>
    <xdr:to>
      <xdr:col>29</xdr:col>
      <xdr:colOff>0</xdr:colOff>
      <xdr:row>151</xdr:row>
      <xdr:rowOff>1914698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DDF340E-C991-40BD-A1D4-C461AC97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22479000" y="240733118"/>
          <a:ext cx="2047702" cy="1744980"/>
        </a:xfrm>
        <a:prstGeom prst="rect">
          <a:avLst/>
        </a:prstGeom>
      </xdr:spPr>
    </xdr:pic>
    <xdr:clientData/>
  </xdr:twoCellAnchor>
  <xdr:twoCellAnchor>
    <xdr:from>
      <xdr:col>28</xdr:col>
      <xdr:colOff>200891</xdr:colOff>
      <xdr:row>152</xdr:row>
      <xdr:rowOff>197427</xdr:rowOff>
    </xdr:from>
    <xdr:to>
      <xdr:col>28</xdr:col>
      <xdr:colOff>2187633</xdr:colOff>
      <xdr:row>152</xdr:row>
      <xdr:rowOff>1706187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6638674-7489-4C13-B56A-B8F71254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22451291" y="242932527"/>
          <a:ext cx="1986742" cy="1508760"/>
        </a:xfrm>
        <a:prstGeom prst="rect">
          <a:avLst/>
        </a:prstGeom>
      </xdr:spPr>
    </xdr:pic>
    <xdr:clientData/>
  </xdr:twoCellAnchor>
  <xdr:twoCellAnchor>
    <xdr:from>
      <xdr:col>28</xdr:col>
      <xdr:colOff>187036</xdr:colOff>
      <xdr:row>153</xdr:row>
      <xdr:rowOff>183573</xdr:rowOff>
    </xdr:from>
    <xdr:to>
      <xdr:col>28</xdr:col>
      <xdr:colOff>2044238</xdr:colOff>
      <xdr:row>153</xdr:row>
      <xdr:rowOff>2218113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5B261E5-AA66-4EF9-BB77-84977C147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22437436" y="244747473"/>
          <a:ext cx="1857202" cy="2034540"/>
        </a:xfrm>
        <a:prstGeom prst="rect">
          <a:avLst/>
        </a:prstGeom>
      </xdr:spPr>
    </xdr:pic>
    <xdr:clientData/>
  </xdr:twoCellAnchor>
  <xdr:twoCellAnchor>
    <xdr:from>
      <xdr:col>28</xdr:col>
      <xdr:colOff>145473</xdr:colOff>
      <xdr:row>154</xdr:row>
      <xdr:rowOff>100445</xdr:rowOff>
    </xdr:from>
    <xdr:to>
      <xdr:col>28</xdr:col>
      <xdr:colOff>2040775</xdr:colOff>
      <xdr:row>154</xdr:row>
      <xdr:rowOff>1723505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0F8C7DC-76A1-4B51-81CE-A72C4D05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22395873" y="247064645"/>
          <a:ext cx="1895302" cy="1623060"/>
        </a:xfrm>
        <a:prstGeom prst="rect">
          <a:avLst/>
        </a:prstGeom>
      </xdr:spPr>
    </xdr:pic>
    <xdr:clientData/>
  </xdr:twoCellAnchor>
  <xdr:twoCellAnchor>
    <xdr:from>
      <xdr:col>28</xdr:col>
      <xdr:colOff>187036</xdr:colOff>
      <xdr:row>155</xdr:row>
      <xdr:rowOff>114300</xdr:rowOff>
    </xdr:from>
    <xdr:to>
      <xdr:col>28</xdr:col>
      <xdr:colOff>2158538</xdr:colOff>
      <xdr:row>155</xdr:row>
      <xdr:rowOff>1783080</xdr:rowOff>
    </xdr:to>
    <xdr:pic>
      <xdr:nvPicPr>
        <xdr:cNvPr id="630" name="Imagen 629">
          <a:extLst>
            <a:ext uri="{FF2B5EF4-FFF2-40B4-BE49-F238E27FC236}">
              <a16:creationId xmlns:a16="http://schemas.microsoft.com/office/drawing/2014/main" id="{23C28E83-B253-4478-AD8B-2E2D33FCE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22437436" y="248983500"/>
          <a:ext cx="1971502" cy="1668780"/>
        </a:xfrm>
        <a:prstGeom prst="rect">
          <a:avLst/>
        </a:prstGeom>
      </xdr:spPr>
    </xdr:pic>
    <xdr:clientData/>
  </xdr:twoCellAnchor>
  <xdr:twoCellAnchor>
    <xdr:from>
      <xdr:col>28</xdr:col>
      <xdr:colOff>228600</xdr:colOff>
      <xdr:row>156</xdr:row>
      <xdr:rowOff>169718</xdr:rowOff>
    </xdr:from>
    <xdr:to>
      <xdr:col>28</xdr:col>
      <xdr:colOff>2169622</xdr:colOff>
      <xdr:row>156</xdr:row>
      <xdr:rowOff>1815638</xdr:rowOff>
    </xdr:to>
    <xdr:pic>
      <xdr:nvPicPr>
        <xdr:cNvPr id="631" name="Imagen 630">
          <a:extLst>
            <a:ext uri="{FF2B5EF4-FFF2-40B4-BE49-F238E27FC236}">
              <a16:creationId xmlns:a16="http://schemas.microsoft.com/office/drawing/2014/main" id="{B60901DD-A01F-4649-BFBD-4A1E0528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22479000" y="250943918"/>
          <a:ext cx="1941022" cy="1645920"/>
        </a:xfrm>
        <a:prstGeom prst="rect">
          <a:avLst/>
        </a:prstGeom>
      </xdr:spPr>
    </xdr:pic>
    <xdr:clientData/>
  </xdr:twoCellAnchor>
  <xdr:twoCellAnchor>
    <xdr:from>
      <xdr:col>28</xdr:col>
      <xdr:colOff>242455</xdr:colOff>
      <xdr:row>157</xdr:row>
      <xdr:rowOff>128154</xdr:rowOff>
    </xdr:from>
    <xdr:to>
      <xdr:col>29</xdr:col>
      <xdr:colOff>0</xdr:colOff>
      <xdr:row>157</xdr:row>
      <xdr:rowOff>1705494</xdr:rowOff>
    </xdr:to>
    <xdr:pic>
      <xdr:nvPicPr>
        <xdr:cNvPr id="632" name="Imagen 631">
          <a:extLst>
            <a:ext uri="{FF2B5EF4-FFF2-40B4-BE49-F238E27FC236}">
              <a16:creationId xmlns:a16="http://schemas.microsoft.com/office/drawing/2014/main" id="{3D80B6F2-DFD0-43C0-BFA0-C8A851131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22492855" y="252807354"/>
          <a:ext cx="2001982" cy="1577340"/>
        </a:xfrm>
        <a:prstGeom prst="rect">
          <a:avLst/>
        </a:prstGeom>
      </xdr:spPr>
    </xdr:pic>
    <xdr:clientData/>
  </xdr:twoCellAnchor>
  <xdr:twoCellAnchor>
    <xdr:from>
      <xdr:col>28</xdr:col>
      <xdr:colOff>228600</xdr:colOff>
      <xdr:row>158</xdr:row>
      <xdr:rowOff>72737</xdr:rowOff>
    </xdr:from>
    <xdr:to>
      <xdr:col>29</xdr:col>
      <xdr:colOff>0</xdr:colOff>
      <xdr:row>158</xdr:row>
      <xdr:rowOff>1718657</xdr:rowOff>
    </xdr:to>
    <xdr:pic>
      <xdr:nvPicPr>
        <xdr:cNvPr id="633" name="Imagen 632">
          <a:extLst>
            <a:ext uri="{FF2B5EF4-FFF2-40B4-BE49-F238E27FC236}">
              <a16:creationId xmlns:a16="http://schemas.microsoft.com/office/drawing/2014/main" id="{A05A24BD-1716-47A1-8627-B895AC5A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22479000" y="254695037"/>
          <a:ext cx="2047702" cy="1645920"/>
        </a:xfrm>
        <a:prstGeom prst="rect">
          <a:avLst/>
        </a:prstGeom>
      </xdr:spPr>
    </xdr:pic>
    <xdr:clientData/>
  </xdr:twoCellAnchor>
  <xdr:twoCellAnchor>
    <xdr:from>
      <xdr:col>28</xdr:col>
      <xdr:colOff>187037</xdr:colOff>
      <xdr:row>159</xdr:row>
      <xdr:rowOff>128154</xdr:rowOff>
    </xdr:from>
    <xdr:to>
      <xdr:col>28</xdr:col>
      <xdr:colOff>2166159</xdr:colOff>
      <xdr:row>159</xdr:row>
      <xdr:rowOff>1819794</xdr:rowOff>
    </xdr:to>
    <xdr:pic>
      <xdr:nvPicPr>
        <xdr:cNvPr id="634" name="Imagen 633">
          <a:extLst>
            <a:ext uri="{FF2B5EF4-FFF2-40B4-BE49-F238E27FC236}">
              <a16:creationId xmlns:a16="http://schemas.microsoft.com/office/drawing/2014/main" id="{C6BB8DE2-C6A5-46DF-A51C-2F4B4F29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22437437" y="256693554"/>
          <a:ext cx="1979122" cy="1691640"/>
        </a:xfrm>
        <a:prstGeom prst="rect">
          <a:avLst/>
        </a:prstGeom>
      </xdr:spPr>
    </xdr:pic>
    <xdr:clientData/>
  </xdr:twoCellAnchor>
  <xdr:twoCellAnchor>
    <xdr:from>
      <xdr:col>28</xdr:col>
      <xdr:colOff>187036</xdr:colOff>
      <xdr:row>160</xdr:row>
      <xdr:rowOff>190500</xdr:rowOff>
    </xdr:from>
    <xdr:to>
      <xdr:col>28</xdr:col>
      <xdr:colOff>2135678</xdr:colOff>
      <xdr:row>160</xdr:row>
      <xdr:rowOff>1790700</xdr:rowOff>
    </xdr:to>
    <xdr:pic>
      <xdr:nvPicPr>
        <xdr:cNvPr id="635" name="Imagen 634">
          <a:extLst>
            <a:ext uri="{FF2B5EF4-FFF2-40B4-BE49-F238E27FC236}">
              <a16:creationId xmlns:a16="http://schemas.microsoft.com/office/drawing/2014/main" id="{FEFE1C6C-B903-4A9D-B120-63A52DC3E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22437436" y="258699000"/>
          <a:ext cx="1948642" cy="1600200"/>
        </a:xfrm>
        <a:prstGeom prst="rect">
          <a:avLst/>
        </a:prstGeom>
      </xdr:spPr>
    </xdr:pic>
    <xdr:clientData/>
  </xdr:twoCellAnchor>
  <xdr:twoCellAnchor>
    <xdr:from>
      <xdr:col>28</xdr:col>
      <xdr:colOff>187036</xdr:colOff>
      <xdr:row>161</xdr:row>
      <xdr:rowOff>162791</xdr:rowOff>
    </xdr:from>
    <xdr:to>
      <xdr:col>28</xdr:col>
      <xdr:colOff>2196638</xdr:colOff>
      <xdr:row>161</xdr:row>
      <xdr:rowOff>1839191</xdr:rowOff>
    </xdr:to>
    <xdr:pic>
      <xdr:nvPicPr>
        <xdr:cNvPr id="636" name="Imagen 635">
          <a:extLst>
            <a:ext uri="{FF2B5EF4-FFF2-40B4-BE49-F238E27FC236}">
              <a16:creationId xmlns:a16="http://schemas.microsoft.com/office/drawing/2014/main" id="{F3E227C7-A371-4860-93E0-E1F840227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22437436" y="260614391"/>
          <a:ext cx="2009602" cy="1676400"/>
        </a:xfrm>
        <a:prstGeom prst="rect">
          <a:avLst/>
        </a:prstGeom>
      </xdr:spPr>
    </xdr:pic>
    <xdr:clientData/>
  </xdr:twoCellAnchor>
  <xdr:twoCellAnchor>
    <xdr:from>
      <xdr:col>28</xdr:col>
      <xdr:colOff>256309</xdr:colOff>
      <xdr:row>162</xdr:row>
      <xdr:rowOff>218209</xdr:rowOff>
    </xdr:from>
    <xdr:to>
      <xdr:col>28</xdr:col>
      <xdr:colOff>2121131</xdr:colOff>
      <xdr:row>162</xdr:row>
      <xdr:rowOff>1635529</xdr:rowOff>
    </xdr:to>
    <xdr:pic>
      <xdr:nvPicPr>
        <xdr:cNvPr id="638" name="Imagen 637">
          <a:extLst>
            <a:ext uri="{FF2B5EF4-FFF2-40B4-BE49-F238E27FC236}">
              <a16:creationId xmlns:a16="http://schemas.microsoft.com/office/drawing/2014/main" id="{5AF530A7-A3CE-44A3-972F-64F9ABF7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22506709" y="262612909"/>
          <a:ext cx="1864822" cy="1417320"/>
        </a:xfrm>
        <a:prstGeom prst="rect">
          <a:avLst/>
        </a:prstGeom>
      </xdr:spPr>
    </xdr:pic>
    <xdr:clientData/>
  </xdr:twoCellAnchor>
  <xdr:twoCellAnchor>
    <xdr:from>
      <xdr:col>28</xdr:col>
      <xdr:colOff>173182</xdr:colOff>
      <xdr:row>163</xdr:row>
      <xdr:rowOff>245919</xdr:rowOff>
    </xdr:from>
    <xdr:to>
      <xdr:col>28</xdr:col>
      <xdr:colOff>2121824</xdr:colOff>
      <xdr:row>163</xdr:row>
      <xdr:rowOff>1907079</xdr:rowOff>
    </xdr:to>
    <xdr:pic>
      <xdr:nvPicPr>
        <xdr:cNvPr id="639" name="Imagen 638">
          <a:extLst>
            <a:ext uri="{FF2B5EF4-FFF2-40B4-BE49-F238E27FC236}">
              <a16:creationId xmlns:a16="http://schemas.microsoft.com/office/drawing/2014/main" id="{D9AF848C-C3EA-4B50-A3EF-A65D00E6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22423582" y="264583719"/>
          <a:ext cx="1948642" cy="1661160"/>
        </a:xfrm>
        <a:prstGeom prst="rect">
          <a:avLst/>
        </a:prstGeom>
      </xdr:spPr>
    </xdr:pic>
    <xdr:clientData/>
  </xdr:twoCellAnchor>
  <xdr:twoCellAnchor>
    <xdr:from>
      <xdr:col>28</xdr:col>
      <xdr:colOff>200247</xdr:colOff>
      <xdr:row>164</xdr:row>
      <xdr:rowOff>162147</xdr:rowOff>
    </xdr:from>
    <xdr:to>
      <xdr:col>28</xdr:col>
      <xdr:colOff>2057449</xdr:colOff>
      <xdr:row>164</xdr:row>
      <xdr:rowOff>1823307</xdr:rowOff>
    </xdr:to>
    <xdr:pic>
      <xdr:nvPicPr>
        <xdr:cNvPr id="640" name="Imagen 639">
          <a:extLst>
            <a:ext uri="{FF2B5EF4-FFF2-40B4-BE49-F238E27FC236}">
              <a16:creationId xmlns:a16="http://schemas.microsoft.com/office/drawing/2014/main" id="{2B7F6B5A-BC1E-4987-8823-8F2CB81B2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22440014" y="265940659"/>
          <a:ext cx="1857202" cy="1661160"/>
        </a:xfrm>
        <a:prstGeom prst="rect">
          <a:avLst/>
        </a:prstGeom>
      </xdr:spPr>
    </xdr:pic>
    <xdr:clientData/>
  </xdr:twoCellAnchor>
  <xdr:twoCellAnchor>
    <xdr:from>
      <xdr:col>28</xdr:col>
      <xdr:colOff>256309</xdr:colOff>
      <xdr:row>165</xdr:row>
      <xdr:rowOff>315191</xdr:rowOff>
    </xdr:from>
    <xdr:to>
      <xdr:col>29</xdr:col>
      <xdr:colOff>0</xdr:colOff>
      <xdr:row>165</xdr:row>
      <xdr:rowOff>1778231</xdr:rowOff>
    </xdr:to>
    <xdr:pic>
      <xdr:nvPicPr>
        <xdr:cNvPr id="641" name="Imagen 640">
          <a:extLst>
            <a:ext uri="{FF2B5EF4-FFF2-40B4-BE49-F238E27FC236}">
              <a16:creationId xmlns:a16="http://schemas.microsoft.com/office/drawing/2014/main" id="{CB488A28-F1CF-4EDE-8D41-B08993C4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22506709" y="268539191"/>
          <a:ext cx="1971502" cy="1463040"/>
        </a:xfrm>
        <a:prstGeom prst="rect">
          <a:avLst/>
        </a:prstGeom>
      </xdr:spPr>
    </xdr:pic>
    <xdr:clientData/>
  </xdr:twoCellAnchor>
  <xdr:twoCellAnchor>
    <xdr:from>
      <xdr:col>28</xdr:col>
      <xdr:colOff>256309</xdr:colOff>
      <xdr:row>166</xdr:row>
      <xdr:rowOff>135082</xdr:rowOff>
    </xdr:from>
    <xdr:to>
      <xdr:col>28</xdr:col>
      <xdr:colOff>2197331</xdr:colOff>
      <xdr:row>166</xdr:row>
      <xdr:rowOff>1857202</xdr:rowOff>
    </xdr:to>
    <xdr:pic>
      <xdr:nvPicPr>
        <xdr:cNvPr id="642" name="Imagen 641">
          <a:extLst>
            <a:ext uri="{FF2B5EF4-FFF2-40B4-BE49-F238E27FC236}">
              <a16:creationId xmlns:a16="http://schemas.microsoft.com/office/drawing/2014/main" id="{6C4D1CEF-E5DE-4BD0-9444-22DB10F7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22506709" y="270302182"/>
          <a:ext cx="1941022" cy="1722120"/>
        </a:xfrm>
        <a:prstGeom prst="rect">
          <a:avLst/>
        </a:prstGeom>
      </xdr:spPr>
    </xdr:pic>
    <xdr:clientData/>
  </xdr:twoCellAnchor>
  <xdr:twoCellAnchor>
    <xdr:from>
      <xdr:col>28</xdr:col>
      <xdr:colOff>228600</xdr:colOff>
      <xdr:row>167</xdr:row>
      <xdr:rowOff>218209</xdr:rowOff>
    </xdr:from>
    <xdr:to>
      <xdr:col>28</xdr:col>
      <xdr:colOff>2177242</xdr:colOff>
      <xdr:row>167</xdr:row>
      <xdr:rowOff>1818409</xdr:rowOff>
    </xdr:to>
    <xdr:pic>
      <xdr:nvPicPr>
        <xdr:cNvPr id="643" name="Imagen 642">
          <a:extLst>
            <a:ext uri="{FF2B5EF4-FFF2-40B4-BE49-F238E27FC236}">
              <a16:creationId xmlns:a16="http://schemas.microsoft.com/office/drawing/2014/main" id="{5B2A3AAD-2A5B-41D4-926F-BF95CDA82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22479000" y="272328409"/>
          <a:ext cx="1948642" cy="1600200"/>
        </a:xfrm>
        <a:prstGeom prst="rect">
          <a:avLst/>
        </a:prstGeom>
      </xdr:spPr>
    </xdr:pic>
    <xdr:clientData/>
  </xdr:twoCellAnchor>
  <xdr:twoCellAnchor>
    <xdr:from>
      <xdr:col>28</xdr:col>
      <xdr:colOff>284018</xdr:colOff>
      <xdr:row>168</xdr:row>
      <xdr:rowOff>301336</xdr:rowOff>
    </xdr:from>
    <xdr:to>
      <xdr:col>29</xdr:col>
      <xdr:colOff>0</xdr:colOff>
      <xdr:row>168</xdr:row>
      <xdr:rowOff>1832956</xdr:rowOff>
    </xdr:to>
    <xdr:pic>
      <xdr:nvPicPr>
        <xdr:cNvPr id="644" name="Imagen 643">
          <a:extLst>
            <a:ext uri="{FF2B5EF4-FFF2-40B4-BE49-F238E27FC236}">
              <a16:creationId xmlns:a16="http://schemas.microsoft.com/office/drawing/2014/main" id="{466D6713-2430-44C9-8214-949BD192E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22534418" y="274354636"/>
          <a:ext cx="1994362" cy="1531620"/>
        </a:xfrm>
        <a:prstGeom prst="rect">
          <a:avLst/>
        </a:prstGeom>
      </xdr:spPr>
    </xdr:pic>
    <xdr:clientData/>
  </xdr:twoCellAnchor>
  <xdr:twoCellAnchor>
    <xdr:from>
      <xdr:col>28</xdr:col>
      <xdr:colOff>116153</xdr:colOff>
      <xdr:row>169</xdr:row>
      <xdr:rowOff>145070</xdr:rowOff>
    </xdr:from>
    <xdr:to>
      <xdr:col>28</xdr:col>
      <xdr:colOff>2072415</xdr:colOff>
      <xdr:row>169</xdr:row>
      <xdr:rowOff>1775750</xdr:rowOff>
    </xdr:to>
    <xdr:pic>
      <xdr:nvPicPr>
        <xdr:cNvPr id="645" name="Imagen 644">
          <a:extLst>
            <a:ext uri="{FF2B5EF4-FFF2-40B4-BE49-F238E27FC236}">
              <a16:creationId xmlns:a16="http://schemas.microsoft.com/office/drawing/2014/main" id="{DE238A33-969A-4EB7-AD1C-2A04A189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22355920" y="275581489"/>
          <a:ext cx="1956262" cy="1630680"/>
        </a:xfrm>
        <a:prstGeom prst="rect">
          <a:avLst/>
        </a:prstGeom>
      </xdr:spPr>
    </xdr:pic>
    <xdr:clientData/>
  </xdr:twoCellAnchor>
  <xdr:twoCellAnchor>
    <xdr:from>
      <xdr:col>28</xdr:col>
      <xdr:colOff>297872</xdr:colOff>
      <xdr:row>170</xdr:row>
      <xdr:rowOff>301336</xdr:rowOff>
    </xdr:from>
    <xdr:to>
      <xdr:col>29</xdr:col>
      <xdr:colOff>0</xdr:colOff>
      <xdr:row>170</xdr:row>
      <xdr:rowOff>1825336</xdr:rowOff>
    </xdr:to>
    <xdr:pic>
      <xdr:nvPicPr>
        <xdr:cNvPr id="646" name="Imagen 645">
          <a:extLst>
            <a:ext uri="{FF2B5EF4-FFF2-40B4-BE49-F238E27FC236}">
              <a16:creationId xmlns:a16="http://schemas.microsoft.com/office/drawing/2014/main" id="{C51C790E-8F60-4033-9BC8-B33DA6BED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22548272" y="278240836"/>
          <a:ext cx="1956262" cy="1524000"/>
        </a:xfrm>
        <a:prstGeom prst="rect">
          <a:avLst/>
        </a:prstGeom>
      </xdr:spPr>
    </xdr:pic>
    <xdr:clientData/>
  </xdr:twoCellAnchor>
  <xdr:twoCellAnchor>
    <xdr:from>
      <xdr:col>28</xdr:col>
      <xdr:colOff>325582</xdr:colOff>
      <xdr:row>171</xdr:row>
      <xdr:rowOff>218209</xdr:rowOff>
    </xdr:from>
    <xdr:to>
      <xdr:col>29</xdr:col>
      <xdr:colOff>0</xdr:colOff>
      <xdr:row>171</xdr:row>
      <xdr:rowOff>1856509</xdr:rowOff>
    </xdr:to>
    <xdr:pic>
      <xdr:nvPicPr>
        <xdr:cNvPr id="647" name="Imagen 646">
          <a:extLst>
            <a:ext uri="{FF2B5EF4-FFF2-40B4-BE49-F238E27FC236}">
              <a16:creationId xmlns:a16="http://schemas.microsoft.com/office/drawing/2014/main" id="{036392F4-32B4-49E7-A6F7-90A0AF766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22575982" y="280100809"/>
          <a:ext cx="1895302" cy="1638300"/>
        </a:xfrm>
        <a:prstGeom prst="rect">
          <a:avLst/>
        </a:prstGeom>
      </xdr:spPr>
    </xdr:pic>
    <xdr:clientData/>
  </xdr:twoCellAnchor>
  <xdr:twoCellAnchor>
    <xdr:from>
      <xdr:col>28</xdr:col>
      <xdr:colOff>311727</xdr:colOff>
      <xdr:row>172</xdr:row>
      <xdr:rowOff>259773</xdr:rowOff>
    </xdr:from>
    <xdr:to>
      <xdr:col>29</xdr:col>
      <xdr:colOff>0</xdr:colOff>
      <xdr:row>172</xdr:row>
      <xdr:rowOff>1776153</xdr:rowOff>
    </xdr:to>
    <xdr:pic>
      <xdr:nvPicPr>
        <xdr:cNvPr id="648" name="Imagen 647">
          <a:extLst>
            <a:ext uri="{FF2B5EF4-FFF2-40B4-BE49-F238E27FC236}">
              <a16:creationId xmlns:a16="http://schemas.microsoft.com/office/drawing/2014/main" id="{087DA7D6-BE46-4563-8910-F3CCC566F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22562127" y="282085473"/>
          <a:ext cx="1971502" cy="1516380"/>
        </a:xfrm>
        <a:prstGeom prst="rect">
          <a:avLst/>
        </a:prstGeom>
      </xdr:spPr>
    </xdr:pic>
    <xdr:clientData/>
  </xdr:twoCellAnchor>
  <xdr:twoCellAnchor>
    <xdr:from>
      <xdr:col>28</xdr:col>
      <xdr:colOff>353291</xdr:colOff>
      <xdr:row>173</xdr:row>
      <xdr:rowOff>273627</xdr:rowOff>
    </xdr:from>
    <xdr:to>
      <xdr:col>28</xdr:col>
      <xdr:colOff>2202873</xdr:colOff>
      <xdr:row>173</xdr:row>
      <xdr:rowOff>1858587</xdr:rowOff>
    </xdr:to>
    <xdr:pic>
      <xdr:nvPicPr>
        <xdr:cNvPr id="649" name="Imagen 648">
          <a:extLst>
            <a:ext uri="{FF2B5EF4-FFF2-40B4-BE49-F238E27FC236}">
              <a16:creationId xmlns:a16="http://schemas.microsoft.com/office/drawing/2014/main" id="{D7841D64-3B2D-4F6D-80AE-B6460E18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22603691" y="284042427"/>
          <a:ext cx="1849582" cy="1584960"/>
        </a:xfrm>
        <a:prstGeom prst="rect">
          <a:avLst/>
        </a:prstGeom>
      </xdr:spPr>
    </xdr:pic>
    <xdr:clientData/>
  </xdr:twoCellAnchor>
  <xdr:twoCellAnchor>
    <xdr:from>
      <xdr:col>28</xdr:col>
      <xdr:colOff>242454</xdr:colOff>
      <xdr:row>174</xdr:row>
      <xdr:rowOff>245918</xdr:rowOff>
    </xdr:from>
    <xdr:to>
      <xdr:col>28</xdr:col>
      <xdr:colOff>2206336</xdr:colOff>
      <xdr:row>174</xdr:row>
      <xdr:rowOff>1899458</xdr:rowOff>
    </xdr:to>
    <xdr:pic>
      <xdr:nvPicPr>
        <xdr:cNvPr id="650" name="Imagen 649">
          <a:extLst>
            <a:ext uri="{FF2B5EF4-FFF2-40B4-BE49-F238E27FC236}">
              <a16:creationId xmlns:a16="http://schemas.microsoft.com/office/drawing/2014/main" id="{D0FA4B42-6CA9-43B4-A443-4DC7B78F1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22492854" y="285957818"/>
          <a:ext cx="1963882" cy="1653540"/>
        </a:xfrm>
        <a:prstGeom prst="rect">
          <a:avLst/>
        </a:prstGeom>
      </xdr:spPr>
    </xdr:pic>
    <xdr:clientData/>
  </xdr:twoCellAnchor>
  <xdr:twoCellAnchor>
    <xdr:from>
      <xdr:col>28</xdr:col>
      <xdr:colOff>270163</xdr:colOff>
      <xdr:row>175</xdr:row>
      <xdr:rowOff>259773</xdr:rowOff>
    </xdr:from>
    <xdr:to>
      <xdr:col>28</xdr:col>
      <xdr:colOff>2195945</xdr:colOff>
      <xdr:row>175</xdr:row>
      <xdr:rowOff>1821873</xdr:rowOff>
    </xdr:to>
    <xdr:pic>
      <xdr:nvPicPr>
        <xdr:cNvPr id="651" name="Imagen 650">
          <a:extLst>
            <a:ext uri="{FF2B5EF4-FFF2-40B4-BE49-F238E27FC236}">
              <a16:creationId xmlns:a16="http://schemas.microsoft.com/office/drawing/2014/main" id="{E0AC9AE4-0D3C-4DED-8019-295B69C45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22520563" y="287914773"/>
          <a:ext cx="1925782" cy="1562100"/>
        </a:xfrm>
        <a:prstGeom prst="rect">
          <a:avLst/>
        </a:prstGeom>
      </xdr:spPr>
    </xdr:pic>
    <xdr:clientData/>
  </xdr:twoCellAnchor>
  <xdr:twoCellAnchor>
    <xdr:from>
      <xdr:col>28</xdr:col>
      <xdr:colOff>200891</xdr:colOff>
      <xdr:row>176</xdr:row>
      <xdr:rowOff>218209</xdr:rowOff>
    </xdr:from>
    <xdr:to>
      <xdr:col>28</xdr:col>
      <xdr:colOff>2172393</xdr:colOff>
      <xdr:row>176</xdr:row>
      <xdr:rowOff>1551709</xdr:rowOff>
    </xdr:to>
    <xdr:pic>
      <xdr:nvPicPr>
        <xdr:cNvPr id="652" name="Imagen 651">
          <a:extLst>
            <a:ext uri="{FF2B5EF4-FFF2-40B4-BE49-F238E27FC236}">
              <a16:creationId xmlns:a16="http://schemas.microsoft.com/office/drawing/2014/main" id="{B46E8139-F778-4129-89CB-966C9240F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22451291" y="289816309"/>
          <a:ext cx="1971502" cy="1333500"/>
        </a:xfrm>
        <a:prstGeom prst="rect">
          <a:avLst/>
        </a:prstGeom>
      </xdr:spPr>
    </xdr:pic>
    <xdr:clientData/>
  </xdr:twoCellAnchor>
  <xdr:twoCellAnchor>
    <xdr:from>
      <xdr:col>3</xdr:col>
      <xdr:colOff>45720</xdr:colOff>
      <xdr:row>887</xdr:row>
      <xdr:rowOff>0</xdr:rowOff>
    </xdr:from>
    <xdr:to>
      <xdr:col>7</xdr:col>
      <xdr:colOff>655320</xdr:colOff>
      <xdr:row>895</xdr:row>
      <xdr:rowOff>81211</xdr:rowOff>
    </xdr:to>
    <xdr:sp macro="" textlink="">
      <xdr:nvSpPr>
        <xdr:cNvPr id="502" name="ROFS - 03">
          <a:extLst>
            <a:ext uri="{FF2B5EF4-FFF2-40B4-BE49-F238E27FC236}">
              <a16:creationId xmlns:a16="http://schemas.microsoft.com/office/drawing/2014/main" id="{FEF98B01-60E4-42F8-A669-820FF42C2E3C}"/>
            </a:ext>
          </a:extLst>
        </xdr:cNvPr>
        <xdr:cNvSpPr txBox="1"/>
      </xdr:nvSpPr>
      <xdr:spPr>
        <a:xfrm>
          <a:off x="929640" y="1047018480"/>
          <a:ext cx="5577840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LIC. ROBERTO RODRÍGUEZ</a:t>
          </a:r>
          <a:r>
            <a:rPr lang="es-ES" sz="700" baseline="0">
              <a:latin typeface="Arial" pitchFamily="34" charset="0"/>
              <a:cs typeface="Arial" pitchFamily="34" charset="0"/>
            </a:rPr>
            <a:t> AZTATZI</a:t>
          </a:r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SECRETARIO</a:t>
          </a:r>
          <a:r>
            <a:rPr lang="es-ES" sz="700" baseline="0">
              <a:latin typeface="Arial" pitchFamily="34" charset="0"/>
              <a:cs typeface="Arial" pitchFamily="34" charset="0"/>
            </a:rPr>
            <a:t> DEL AYUNTAMIENTO </a:t>
          </a:r>
          <a:endParaRPr lang="es-ES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502920</xdr:colOff>
      <xdr:row>887</xdr:row>
      <xdr:rowOff>30480</xdr:rowOff>
    </xdr:from>
    <xdr:to>
      <xdr:col>15</xdr:col>
      <xdr:colOff>762000</xdr:colOff>
      <xdr:row>895</xdr:row>
      <xdr:rowOff>111691</xdr:rowOff>
    </xdr:to>
    <xdr:sp macro="" textlink="">
      <xdr:nvSpPr>
        <xdr:cNvPr id="503" name="CE - 04">
          <a:extLst>
            <a:ext uri="{FF2B5EF4-FFF2-40B4-BE49-F238E27FC236}">
              <a16:creationId xmlns:a16="http://schemas.microsoft.com/office/drawing/2014/main" id="{83B89AD0-A878-455E-A2BC-3ABA172917A2}"/>
            </a:ext>
          </a:extLst>
        </xdr:cNvPr>
        <xdr:cNvSpPr txBox="1"/>
      </xdr:nvSpPr>
      <xdr:spPr>
        <a:xfrm>
          <a:off x="8183880" y="1047048960"/>
          <a:ext cx="5593080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C.P. ANTONIO GRANDE GRANDE </a:t>
          </a: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TESORERO</a:t>
          </a:r>
        </a:p>
      </xdr:txBody>
    </xdr:sp>
    <xdr:clientData/>
  </xdr:twoCellAnchor>
  <xdr:twoCellAnchor>
    <xdr:from>
      <xdr:col>19</xdr:col>
      <xdr:colOff>198120</xdr:colOff>
      <xdr:row>887</xdr:row>
      <xdr:rowOff>0</xdr:rowOff>
    </xdr:from>
    <xdr:to>
      <xdr:col>25</xdr:col>
      <xdr:colOff>640080</xdr:colOff>
      <xdr:row>895</xdr:row>
      <xdr:rowOff>81101</xdr:rowOff>
    </xdr:to>
    <xdr:sp macro="" textlink="">
      <xdr:nvSpPr>
        <xdr:cNvPr id="504" name="CS - 02">
          <a:extLst>
            <a:ext uri="{FF2B5EF4-FFF2-40B4-BE49-F238E27FC236}">
              <a16:creationId xmlns:a16="http://schemas.microsoft.com/office/drawing/2014/main" id="{F6EE4B6B-3E11-4D60-8C20-C189A0C20DCF}"/>
            </a:ext>
          </a:extLst>
        </xdr:cNvPr>
        <xdr:cNvSpPr txBox="1"/>
      </xdr:nvSpPr>
      <xdr:spPr>
        <a:xfrm>
          <a:off x="15072360" y="1047018480"/>
          <a:ext cx="5318760" cy="15441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ING. LUCIO RODRÍGUEZ ATRIANO </a:t>
          </a:r>
        </a:p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SINDICO MUNICIPAL </a:t>
          </a:r>
        </a:p>
      </xdr:txBody>
    </xdr:sp>
    <xdr:clientData/>
  </xdr:twoCellAnchor>
  <xdr:oneCellAnchor>
    <xdr:from>
      <xdr:col>28</xdr:col>
      <xdr:colOff>762635</xdr:colOff>
      <xdr:row>836</xdr:row>
      <xdr:rowOff>67945</xdr:rowOff>
    </xdr:from>
    <xdr:ext cx="939165" cy="1260475"/>
    <xdr:pic>
      <xdr:nvPicPr>
        <xdr:cNvPr id="505" name="Imagen 504" descr="WhatsApp Image 2026-02-12 at 11.20.34">
          <a:extLst>
            <a:ext uri="{FF2B5EF4-FFF2-40B4-BE49-F238E27FC236}">
              <a16:creationId xmlns:a16="http://schemas.microsoft.com/office/drawing/2014/main" id="{50952DCB-A3B2-443B-9910-B2F81958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15804515" y="330448285"/>
          <a:ext cx="939165" cy="1260475"/>
        </a:xfrm>
        <a:prstGeom prst="rect">
          <a:avLst/>
        </a:prstGeom>
      </xdr:spPr>
    </xdr:pic>
    <xdr:clientData/>
  </xdr:oneCellAnchor>
  <xdr:oneCellAnchor>
    <xdr:from>
      <xdr:col>28</xdr:col>
      <xdr:colOff>9525</xdr:colOff>
      <xdr:row>837</xdr:row>
      <xdr:rowOff>12065</xdr:rowOff>
    </xdr:from>
    <xdr:ext cx="1247775" cy="935990"/>
    <xdr:pic>
      <xdr:nvPicPr>
        <xdr:cNvPr id="506" name="Imagen 505" descr="WhatsApp Image 2026-02-12 at 11.39.28">
          <a:extLst>
            <a:ext uri="{FF2B5EF4-FFF2-40B4-BE49-F238E27FC236}">
              <a16:creationId xmlns:a16="http://schemas.microsoft.com/office/drawing/2014/main" id="{BF57062A-C3E4-4061-8B15-3671DB1D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15051405" y="330575285"/>
          <a:ext cx="1247775" cy="935990"/>
        </a:xfrm>
        <a:prstGeom prst="rect">
          <a:avLst/>
        </a:prstGeom>
      </xdr:spPr>
    </xdr:pic>
    <xdr:clientData/>
  </xdr:oneCellAnchor>
  <xdr:oneCellAnchor>
    <xdr:from>
      <xdr:col>28</xdr:col>
      <xdr:colOff>1256665</xdr:colOff>
      <xdr:row>837</xdr:row>
      <xdr:rowOff>713740</xdr:rowOff>
    </xdr:from>
    <xdr:ext cx="971550" cy="899795"/>
    <xdr:pic>
      <xdr:nvPicPr>
        <xdr:cNvPr id="507" name="Imagen 506" descr="WhatsApp Image 2026-02-12 at 11.39.29">
          <a:extLst>
            <a:ext uri="{FF2B5EF4-FFF2-40B4-BE49-F238E27FC236}">
              <a16:creationId xmlns:a16="http://schemas.microsoft.com/office/drawing/2014/main" id="{883AE0C4-8C25-41CD-A7C3-18CF43691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16298545" y="330743560"/>
          <a:ext cx="971550" cy="899795"/>
        </a:xfrm>
        <a:prstGeom prst="rect">
          <a:avLst/>
        </a:prstGeom>
      </xdr:spPr>
    </xdr:pic>
    <xdr:clientData/>
  </xdr:oneCellAnchor>
  <xdr:oneCellAnchor>
    <xdr:from>
      <xdr:col>28</xdr:col>
      <xdr:colOff>200025</xdr:colOff>
      <xdr:row>838</xdr:row>
      <xdr:rowOff>196850</xdr:rowOff>
    </xdr:from>
    <xdr:ext cx="2025015" cy="1266190"/>
    <xdr:pic>
      <xdr:nvPicPr>
        <xdr:cNvPr id="508" name="Imagen 507" descr="WhatsApp Image 2026-02-12 at 11.45.59">
          <a:extLst>
            <a:ext uri="{FF2B5EF4-FFF2-40B4-BE49-F238E27FC236}">
              <a16:creationId xmlns:a16="http://schemas.microsoft.com/office/drawing/2014/main" id="{65F4FF71-8834-4573-AD6D-7B6CA953E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15241905" y="330927710"/>
          <a:ext cx="2025015" cy="1266190"/>
        </a:xfrm>
        <a:prstGeom prst="rect">
          <a:avLst/>
        </a:prstGeom>
      </xdr:spPr>
    </xdr:pic>
    <xdr:clientData/>
  </xdr:oneCellAnchor>
  <xdr:oneCellAnchor>
    <xdr:from>
      <xdr:col>28</xdr:col>
      <xdr:colOff>771525</xdr:colOff>
      <xdr:row>839</xdr:row>
      <xdr:rowOff>200025</xdr:rowOff>
    </xdr:from>
    <xdr:ext cx="908685" cy="1617980"/>
    <xdr:pic>
      <xdr:nvPicPr>
        <xdr:cNvPr id="509" name="Imagen 508" descr="WhatsApp Image 2026-02-12 at 11.51.46">
          <a:extLst>
            <a:ext uri="{FF2B5EF4-FFF2-40B4-BE49-F238E27FC236}">
              <a16:creationId xmlns:a16="http://schemas.microsoft.com/office/drawing/2014/main" id="{BC6BEF21-0300-4B85-9E0F-BEDF3BD7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15813405" y="331113765"/>
          <a:ext cx="908685" cy="1617980"/>
        </a:xfrm>
        <a:prstGeom prst="rect">
          <a:avLst/>
        </a:prstGeom>
      </xdr:spPr>
    </xdr:pic>
    <xdr:clientData/>
  </xdr:oneCellAnchor>
  <xdr:oneCellAnchor>
    <xdr:from>
      <xdr:col>28</xdr:col>
      <xdr:colOff>200025</xdr:colOff>
      <xdr:row>840</xdr:row>
      <xdr:rowOff>379095</xdr:rowOff>
    </xdr:from>
    <xdr:ext cx="2026920" cy="1267460"/>
    <xdr:pic>
      <xdr:nvPicPr>
        <xdr:cNvPr id="510" name="Imagen 509" descr="WhatsApp Image 2026-02-12 at 12.07.18">
          <a:extLst>
            <a:ext uri="{FF2B5EF4-FFF2-40B4-BE49-F238E27FC236}">
              <a16:creationId xmlns:a16="http://schemas.microsoft.com/office/drawing/2014/main" id="{7F4872C5-9431-4BF6-91B6-6E17CE9D1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15241905" y="331292835"/>
          <a:ext cx="2026920" cy="1267460"/>
        </a:xfrm>
        <a:prstGeom prst="rect">
          <a:avLst/>
        </a:prstGeom>
      </xdr:spPr>
    </xdr:pic>
    <xdr:clientData/>
  </xdr:oneCellAnchor>
  <xdr:oneCellAnchor>
    <xdr:from>
      <xdr:col>28</xdr:col>
      <xdr:colOff>771525</xdr:colOff>
      <xdr:row>841</xdr:row>
      <xdr:rowOff>10795</xdr:rowOff>
    </xdr:from>
    <xdr:ext cx="1008380" cy="1800225"/>
    <xdr:pic>
      <xdr:nvPicPr>
        <xdr:cNvPr id="511" name="Imagen 510" descr="WhatsApp Image 2026-02-12 at 12.47.33">
          <a:extLst>
            <a:ext uri="{FF2B5EF4-FFF2-40B4-BE49-F238E27FC236}">
              <a16:creationId xmlns:a16="http://schemas.microsoft.com/office/drawing/2014/main" id="{9322B94D-DED3-4E2F-97C6-F06E1AF2F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15813405" y="331305535"/>
          <a:ext cx="1008380" cy="1800225"/>
        </a:xfrm>
        <a:prstGeom prst="rect">
          <a:avLst/>
        </a:prstGeom>
      </xdr:spPr>
    </xdr:pic>
    <xdr:clientData/>
  </xdr:oneCellAnchor>
  <xdr:oneCellAnchor>
    <xdr:from>
      <xdr:col>28</xdr:col>
      <xdr:colOff>200025</xdr:colOff>
      <xdr:row>842</xdr:row>
      <xdr:rowOff>390525</xdr:rowOff>
    </xdr:from>
    <xdr:ext cx="2025015" cy="1263015"/>
    <xdr:pic>
      <xdr:nvPicPr>
        <xdr:cNvPr id="512" name="Imagen 511" descr="WhatsApp Image 2026-02-12 at 13.07.04">
          <a:extLst>
            <a:ext uri="{FF2B5EF4-FFF2-40B4-BE49-F238E27FC236}">
              <a16:creationId xmlns:a16="http://schemas.microsoft.com/office/drawing/2014/main" id="{BFA1745E-90A7-4FDB-B43E-F35E30D1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15241905" y="331662405"/>
          <a:ext cx="2025015" cy="1263015"/>
        </a:xfrm>
        <a:prstGeom prst="rect">
          <a:avLst/>
        </a:prstGeom>
      </xdr:spPr>
    </xdr:pic>
    <xdr:clientData/>
  </xdr:oneCellAnchor>
  <xdr:oneCellAnchor>
    <xdr:from>
      <xdr:col>28</xdr:col>
      <xdr:colOff>742950</xdr:colOff>
      <xdr:row>842</xdr:row>
      <xdr:rowOff>1875790</xdr:rowOff>
    </xdr:from>
    <xdr:ext cx="974090" cy="1722120"/>
    <xdr:pic>
      <xdr:nvPicPr>
        <xdr:cNvPr id="513" name="Imagen 512" descr="WhatsApp Image 2026-02-12 at 15.25.34">
          <a:extLst>
            <a:ext uri="{FF2B5EF4-FFF2-40B4-BE49-F238E27FC236}">
              <a16:creationId xmlns:a16="http://schemas.microsoft.com/office/drawing/2014/main" id="{F67C9425-9E66-45F1-A4F6-B4E9CD75A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15784830" y="331661770"/>
          <a:ext cx="974090" cy="1722120"/>
        </a:xfrm>
        <a:prstGeom prst="rect">
          <a:avLst/>
        </a:prstGeom>
      </xdr:spPr>
    </xdr:pic>
    <xdr:clientData/>
  </xdr:oneCellAnchor>
  <xdr:oneCellAnchor>
    <xdr:from>
      <xdr:col>28</xdr:col>
      <xdr:colOff>765175</xdr:colOff>
      <xdr:row>843</xdr:row>
      <xdr:rowOff>1891665</xdr:rowOff>
    </xdr:from>
    <xdr:ext cx="1027430" cy="1831975"/>
    <xdr:pic>
      <xdr:nvPicPr>
        <xdr:cNvPr id="514" name="Imagen 513" descr="WhatsApp Image 2026-02-12 at 15.30.18">
          <a:extLst>
            <a:ext uri="{FF2B5EF4-FFF2-40B4-BE49-F238E27FC236}">
              <a16:creationId xmlns:a16="http://schemas.microsoft.com/office/drawing/2014/main" id="{D27B4667-3192-4790-8B72-AE28B1F50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15807055" y="331845285"/>
          <a:ext cx="1027430" cy="1831975"/>
        </a:xfrm>
        <a:prstGeom prst="rect">
          <a:avLst/>
        </a:prstGeom>
      </xdr:spPr>
    </xdr:pic>
    <xdr:clientData/>
  </xdr:oneCellAnchor>
  <xdr:oneCellAnchor>
    <xdr:from>
      <xdr:col>28</xdr:col>
      <xdr:colOff>751205</xdr:colOff>
      <xdr:row>844</xdr:row>
      <xdr:rowOff>1904365</xdr:rowOff>
    </xdr:from>
    <xdr:ext cx="1047750" cy="1870075"/>
    <xdr:pic>
      <xdr:nvPicPr>
        <xdr:cNvPr id="515" name="Imagen 514" descr="WhatsApp Image 2026-02-12 at 16.11.10">
          <a:extLst>
            <a:ext uri="{FF2B5EF4-FFF2-40B4-BE49-F238E27FC236}">
              <a16:creationId xmlns:a16="http://schemas.microsoft.com/office/drawing/2014/main" id="{E75AB935-E9F8-40B0-9126-3E89BB9F1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15793085" y="332025625"/>
          <a:ext cx="1047750" cy="1870075"/>
        </a:xfrm>
        <a:prstGeom prst="rect">
          <a:avLst/>
        </a:prstGeom>
      </xdr:spPr>
    </xdr:pic>
    <xdr:clientData/>
  </xdr:oneCellAnchor>
  <xdr:oneCellAnchor>
    <xdr:from>
      <xdr:col>28</xdr:col>
      <xdr:colOff>771525</xdr:colOff>
      <xdr:row>845</xdr:row>
      <xdr:rowOff>1911350</xdr:rowOff>
    </xdr:from>
    <xdr:ext cx="1012825" cy="1849120"/>
    <xdr:pic>
      <xdr:nvPicPr>
        <xdr:cNvPr id="516" name="Imagen 515" descr="WhatsApp Image 2026-02-12 at 16.11.19">
          <a:extLst>
            <a:ext uri="{FF2B5EF4-FFF2-40B4-BE49-F238E27FC236}">
              <a16:creationId xmlns:a16="http://schemas.microsoft.com/office/drawing/2014/main" id="{947154F2-11AE-4438-A831-0AE5E4FB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15813405" y="332207870"/>
          <a:ext cx="1012825" cy="1849120"/>
        </a:xfrm>
        <a:prstGeom prst="rect">
          <a:avLst/>
        </a:prstGeom>
      </xdr:spPr>
    </xdr:pic>
    <xdr:clientData/>
  </xdr:oneCellAnchor>
  <xdr:oneCellAnchor>
    <xdr:from>
      <xdr:col>28</xdr:col>
      <xdr:colOff>9525</xdr:colOff>
      <xdr:row>847</xdr:row>
      <xdr:rowOff>194310</xdr:rowOff>
    </xdr:from>
    <xdr:ext cx="2218055" cy="1511935"/>
    <xdr:pic>
      <xdr:nvPicPr>
        <xdr:cNvPr id="517" name="Imagen 516" descr="WhatsApp Image 2026-02-12 at 16.28.19">
          <a:extLst>
            <a:ext uri="{FF2B5EF4-FFF2-40B4-BE49-F238E27FC236}">
              <a16:creationId xmlns:a16="http://schemas.microsoft.com/office/drawing/2014/main" id="{60684123-4ADB-44AB-AB0C-25AD87EAC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15051405" y="332571090"/>
          <a:ext cx="2218055" cy="1511935"/>
        </a:xfrm>
        <a:prstGeom prst="rect">
          <a:avLst/>
        </a:prstGeom>
      </xdr:spPr>
    </xdr:pic>
    <xdr:clientData/>
  </xdr:oneCellAnchor>
  <xdr:oneCellAnchor>
    <xdr:from>
      <xdr:col>28</xdr:col>
      <xdr:colOff>581025</xdr:colOff>
      <xdr:row>848</xdr:row>
      <xdr:rowOff>3810</xdr:rowOff>
    </xdr:from>
    <xdr:ext cx="1202055" cy="1884045"/>
    <xdr:pic>
      <xdr:nvPicPr>
        <xdr:cNvPr id="518" name="Imagen 517" descr="WhatsApp Image 2026-02-12 at 16.38.03">
          <a:extLst>
            <a:ext uri="{FF2B5EF4-FFF2-40B4-BE49-F238E27FC236}">
              <a16:creationId xmlns:a16="http://schemas.microsoft.com/office/drawing/2014/main" id="{FDDB1245-3AC8-415A-9589-9381189E4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15622905" y="332578710"/>
          <a:ext cx="1202055" cy="1884045"/>
        </a:xfrm>
        <a:prstGeom prst="rect">
          <a:avLst/>
        </a:prstGeom>
      </xdr:spPr>
    </xdr:pic>
    <xdr:clientData/>
  </xdr:oneCellAnchor>
  <xdr:oneCellAnchor>
    <xdr:from>
      <xdr:col>28</xdr:col>
      <xdr:colOff>30480</xdr:colOff>
      <xdr:row>849</xdr:row>
      <xdr:rowOff>78105</xdr:rowOff>
    </xdr:from>
    <xdr:ext cx="2228850" cy="1800225"/>
    <xdr:pic>
      <xdr:nvPicPr>
        <xdr:cNvPr id="519" name="Imagen 518" descr="WhatsApp Image 2026-02-12 at 16.44.48">
          <a:extLst>
            <a:ext uri="{FF2B5EF4-FFF2-40B4-BE49-F238E27FC236}">
              <a16:creationId xmlns:a16="http://schemas.microsoft.com/office/drawing/2014/main" id="{04EC6ABB-7358-4E98-A86E-4B9AC097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15072360" y="332835885"/>
          <a:ext cx="2228850" cy="1800225"/>
        </a:xfrm>
        <a:prstGeom prst="rect">
          <a:avLst/>
        </a:prstGeom>
      </xdr:spPr>
    </xdr:pic>
    <xdr:clientData/>
  </xdr:oneCellAnchor>
  <xdr:oneCellAnchor>
    <xdr:from>
      <xdr:col>28</xdr:col>
      <xdr:colOff>740410</xdr:colOff>
      <xdr:row>850</xdr:row>
      <xdr:rowOff>107950</xdr:rowOff>
    </xdr:from>
    <xdr:ext cx="1246505" cy="1764030"/>
    <xdr:pic>
      <xdr:nvPicPr>
        <xdr:cNvPr id="520" name="Imagen 519" descr="WhatsApp Image 2026-02-12 at 17.28.30">
          <a:extLst>
            <a:ext uri="{FF2B5EF4-FFF2-40B4-BE49-F238E27FC236}">
              <a16:creationId xmlns:a16="http://schemas.microsoft.com/office/drawing/2014/main" id="{EF6C498F-38E7-4F47-B425-97545EB12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15782290" y="333048610"/>
          <a:ext cx="1246505" cy="1764030"/>
        </a:xfrm>
        <a:prstGeom prst="rect">
          <a:avLst/>
        </a:prstGeom>
      </xdr:spPr>
    </xdr:pic>
    <xdr:clientData/>
  </xdr:oneCellAnchor>
  <xdr:oneCellAnchor>
    <xdr:from>
      <xdr:col>28</xdr:col>
      <xdr:colOff>770255</xdr:colOff>
      <xdr:row>851</xdr:row>
      <xdr:rowOff>3810</xdr:rowOff>
    </xdr:from>
    <xdr:ext cx="1053465" cy="1913255"/>
    <xdr:pic>
      <xdr:nvPicPr>
        <xdr:cNvPr id="521" name="Imagen 520" descr="WhatsApp Image 2026-02-12 at 17.28.55">
          <a:extLst>
            <a:ext uri="{FF2B5EF4-FFF2-40B4-BE49-F238E27FC236}">
              <a16:creationId xmlns:a16="http://schemas.microsoft.com/office/drawing/2014/main" id="{FB88A6C7-70E6-4859-A260-6FE2BCF13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15812135" y="333127350"/>
          <a:ext cx="1053465" cy="1913255"/>
        </a:xfrm>
        <a:prstGeom prst="rect">
          <a:avLst/>
        </a:prstGeom>
      </xdr:spPr>
    </xdr:pic>
    <xdr:clientData/>
  </xdr:oneCellAnchor>
  <xdr:oneCellAnchor>
    <xdr:from>
      <xdr:col>28</xdr:col>
      <xdr:colOff>737870</xdr:colOff>
      <xdr:row>851</xdr:row>
      <xdr:rowOff>1893570</xdr:rowOff>
    </xdr:from>
    <xdr:ext cx="1066165" cy="1921510"/>
    <xdr:pic>
      <xdr:nvPicPr>
        <xdr:cNvPr id="522" name="Imagen 521" descr="WhatsApp Image 2026-02-12 at 17.29.22">
          <a:extLst>
            <a:ext uri="{FF2B5EF4-FFF2-40B4-BE49-F238E27FC236}">
              <a16:creationId xmlns:a16="http://schemas.microsoft.com/office/drawing/2014/main" id="{4C548102-F214-4CDA-861D-4944897F7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15779750" y="333302610"/>
          <a:ext cx="1066165" cy="1921510"/>
        </a:xfrm>
        <a:prstGeom prst="rect">
          <a:avLst/>
        </a:prstGeom>
      </xdr:spPr>
    </xdr:pic>
    <xdr:clientData/>
  </xdr:oneCellAnchor>
  <xdr:oneCellAnchor>
    <xdr:from>
      <xdr:col>28</xdr:col>
      <xdr:colOff>771525</xdr:colOff>
      <xdr:row>852</xdr:row>
      <xdr:rowOff>1918970</xdr:rowOff>
    </xdr:from>
    <xdr:ext cx="1061720" cy="1921510"/>
    <xdr:pic>
      <xdr:nvPicPr>
        <xdr:cNvPr id="523" name="Imagen 522" descr="WhatsApp Image 2026-02-12 at 17.29.30">
          <a:extLst>
            <a:ext uri="{FF2B5EF4-FFF2-40B4-BE49-F238E27FC236}">
              <a16:creationId xmlns:a16="http://schemas.microsoft.com/office/drawing/2014/main" id="{3A9D2DD3-FC6D-44CB-BC2E-B20A3ECEC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15813405" y="333488030"/>
          <a:ext cx="1061720" cy="1921510"/>
        </a:xfrm>
        <a:prstGeom prst="rect">
          <a:avLst/>
        </a:prstGeom>
      </xdr:spPr>
    </xdr:pic>
    <xdr:clientData/>
  </xdr:oneCellAnchor>
  <xdr:oneCellAnchor>
    <xdr:from>
      <xdr:col>28</xdr:col>
      <xdr:colOff>748665</xdr:colOff>
      <xdr:row>854</xdr:row>
      <xdr:rowOff>3175</xdr:rowOff>
    </xdr:from>
    <xdr:ext cx="1069975" cy="1913890"/>
    <xdr:pic>
      <xdr:nvPicPr>
        <xdr:cNvPr id="524" name="Imagen 523" descr="WhatsApp Image 2026-02-12 at 17.50.21">
          <a:extLst>
            <a:ext uri="{FF2B5EF4-FFF2-40B4-BE49-F238E27FC236}">
              <a16:creationId xmlns:a16="http://schemas.microsoft.com/office/drawing/2014/main" id="{0F130FD5-A876-42FB-822C-F477D4AFD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15790545" y="333675355"/>
          <a:ext cx="1069975" cy="1913890"/>
        </a:xfrm>
        <a:prstGeom prst="rect">
          <a:avLst/>
        </a:prstGeom>
      </xdr:spPr>
    </xdr:pic>
    <xdr:clientData/>
  </xdr:oneCellAnchor>
  <xdr:oneCellAnchor>
    <xdr:from>
      <xdr:col>28</xdr:col>
      <xdr:colOff>771525</xdr:colOff>
      <xdr:row>855</xdr:row>
      <xdr:rowOff>3810</xdr:rowOff>
    </xdr:from>
    <xdr:ext cx="1068070" cy="1913255"/>
    <xdr:pic>
      <xdr:nvPicPr>
        <xdr:cNvPr id="525" name="Imagen 524" descr="WhatsApp Image 2026-02-12 at 17.50.21 (1)">
          <a:extLst>
            <a:ext uri="{FF2B5EF4-FFF2-40B4-BE49-F238E27FC236}">
              <a16:creationId xmlns:a16="http://schemas.microsoft.com/office/drawing/2014/main" id="{57924F25-638E-4AAF-8AA1-B79F444DB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15813405" y="333858870"/>
          <a:ext cx="1068070" cy="1913255"/>
        </a:xfrm>
        <a:prstGeom prst="rect">
          <a:avLst/>
        </a:prstGeom>
      </xdr:spPr>
    </xdr:pic>
    <xdr:clientData/>
  </xdr:oneCellAnchor>
  <xdr:oneCellAnchor>
    <xdr:from>
      <xdr:col>28</xdr:col>
      <xdr:colOff>9525</xdr:colOff>
      <xdr:row>856</xdr:row>
      <xdr:rowOff>152400</xdr:rowOff>
    </xdr:from>
    <xdr:ext cx="1416050" cy="1085850"/>
    <xdr:pic>
      <xdr:nvPicPr>
        <xdr:cNvPr id="526" name="Imagen 525" descr="WhatsApp Image 2026-02-12 at 18.15.11">
          <a:extLst>
            <a:ext uri="{FF2B5EF4-FFF2-40B4-BE49-F238E27FC236}">
              <a16:creationId xmlns:a16="http://schemas.microsoft.com/office/drawing/2014/main" id="{D0A26960-DA4D-4586-A03E-38204344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15051405" y="334190340"/>
          <a:ext cx="1416050" cy="1085850"/>
        </a:xfrm>
        <a:prstGeom prst="rect">
          <a:avLst/>
        </a:prstGeom>
      </xdr:spPr>
    </xdr:pic>
    <xdr:clientData/>
  </xdr:oneCellAnchor>
  <xdr:oneCellAnchor>
    <xdr:from>
      <xdr:col>28</xdr:col>
      <xdr:colOff>1525905</xdr:colOff>
      <xdr:row>856</xdr:row>
      <xdr:rowOff>167640</xdr:rowOff>
    </xdr:from>
    <xdr:ext cx="702310" cy="1517650"/>
    <xdr:pic>
      <xdr:nvPicPr>
        <xdr:cNvPr id="527" name="Imagen 526" descr="WhatsApp Image 2026-02-12 at 18.03.18">
          <a:extLst>
            <a:ext uri="{FF2B5EF4-FFF2-40B4-BE49-F238E27FC236}">
              <a16:creationId xmlns:a16="http://schemas.microsoft.com/office/drawing/2014/main" id="{82BA55B8-7F9B-44EE-AA62-50402EC4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16567785" y="334205580"/>
          <a:ext cx="702310" cy="1517650"/>
        </a:xfrm>
        <a:prstGeom prst="rect">
          <a:avLst/>
        </a:prstGeom>
      </xdr:spPr>
    </xdr:pic>
    <xdr:clientData/>
  </xdr:oneCellAnchor>
  <xdr:oneCellAnchor>
    <xdr:from>
      <xdr:col>28</xdr:col>
      <xdr:colOff>770255</xdr:colOff>
      <xdr:row>856</xdr:row>
      <xdr:rowOff>1917700</xdr:rowOff>
    </xdr:from>
    <xdr:ext cx="1042035" cy="1885315"/>
    <xdr:pic>
      <xdr:nvPicPr>
        <xdr:cNvPr id="528" name="Imagen 527" descr="WhatsApp Image 2026-02-12 at 18.22.34">
          <a:extLst>
            <a:ext uri="{FF2B5EF4-FFF2-40B4-BE49-F238E27FC236}">
              <a16:creationId xmlns:a16="http://schemas.microsoft.com/office/drawing/2014/main" id="{A74BDD42-F848-4852-81D4-01F6157CE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15812135" y="334218280"/>
          <a:ext cx="1042035" cy="1885315"/>
        </a:xfrm>
        <a:prstGeom prst="rect">
          <a:avLst/>
        </a:prstGeom>
      </xdr:spPr>
    </xdr:pic>
    <xdr:clientData/>
  </xdr:oneCellAnchor>
  <xdr:oneCellAnchor>
    <xdr:from>
      <xdr:col>28</xdr:col>
      <xdr:colOff>771525</xdr:colOff>
      <xdr:row>858</xdr:row>
      <xdr:rowOff>3810</xdr:rowOff>
    </xdr:from>
    <xdr:ext cx="1021715" cy="1841500"/>
    <xdr:pic>
      <xdr:nvPicPr>
        <xdr:cNvPr id="529" name="Imagen 528" descr="WhatsApp Image 2026-02-12 at 18.00.04">
          <a:extLst>
            <a:ext uri="{FF2B5EF4-FFF2-40B4-BE49-F238E27FC236}">
              <a16:creationId xmlns:a16="http://schemas.microsoft.com/office/drawing/2014/main" id="{2F098B0D-8AA2-4FCC-BE37-4E6E28674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15813405" y="334407510"/>
          <a:ext cx="1021715" cy="1841500"/>
        </a:xfrm>
        <a:prstGeom prst="rect">
          <a:avLst/>
        </a:prstGeom>
      </xdr:spPr>
    </xdr:pic>
    <xdr:clientData/>
  </xdr:oneCellAnchor>
  <xdr:oneCellAnchor>
    <xdr:from>
      <xdr:col>28</xdr:col>
      <xdr:colOff>762000</xdr:colOff>
      <xdr:row>859</xdr:row>
      <xdr:rowOff>3810</xdr:rowOff>
    </xdr:from>
    <xdr:ext cx="1052195" cy="1877060"/>
    <xdr:pic>
      <xdr:nvPicPr>
        <xdr:cNvPr id="530" name="Imagen 529" descr="WhatsApp Image 2026-02-12 at 16.11.33">
          <a:extLst>
            <a:ext uri="{FF2B5EF4-FFF2-40B4-BE49-F238E27FC236}">
              <a16:creationId xmlns:a16="http://schemas.microsoft.com/office/drawing/2014/main" id="{634DA767-935A-45EA-BFEE-BE5A455B3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15803880" y="334590390"/>
          <a:ext cx="1052195" cy="1877060"/>
        </a:xfrm>
        <a:prstGeom prst="rect">
          <a:avLst/>
        </a:prstGeom>
      </xdr:spPr>
    </xdr:pic>
    <xdr:clientData/>
  </xdr:oneCellAnchor>
  <xdr:oneCellAnchor>
    <xdr:from>
      <xdr:col>28</xdr:col>
      <xdr:colOff>200025</xdr:colOff>
      <xdr:row>860</xdr:row>
      <xdr:rowOff>167640</xdr:rowOff>
    </xdr:from>
    <xdr:ext cx="2081530" cy="1741170"/>
    <xdr:pic>
      <xdr:nvPicPr>
        <xdr:cNvPr id="531" name="Imagen 530" descr="WhatsApp Image 2026-02-12 at 18.40.35">
          <a:extLst>
            <a:ext uri="{FF2B5EF4-FFF2-40B4-BE49-F238E27FC236}">
              <a16:creationId xmlns:a16="http://schemas.microsoft.com/office/drawing/2014/main" id="{1F1BF96E-1256-4908-A9A7-55B3337FC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15241905" y="334937100"/>
          <a:ext cx="2081530" cy="1741170"/>
        </a:xfrm>
        <a:prstGeom prst="rect">
          <a:avLst/>
        </a:prstGeom>
      </xdr:spPr>
    </xdr:pic>
    <xdr:clientData/>
  </xdr:oneCellAnchor>
  <xdr:oneCellAnchor>
    <xdr:from>
      <xdr:col>28</xdr:col>
      <xdr:colOff>766445</xdr:colOff>
      <xdr:row>861</xdr:row>
      <xdr:rowOff>3175</xdr:rowOff>
    </xdr:from>
    <xdr:ext cx="1051560" cy="1877695"/>
    <xdr:pic>
      <xdr:nvPicPr>
        <xdr:cNvPr id="532" name="Imagen 531" descr="WhatsApp Image 2026-02-13 at 08.53.50">
          <a:extLst>
            <a:ext uri="{FF2B5EF4-FFF2-40B4-BE49-F238E27FC236}">
              <a16:creationId xmlns:a16="http://schemas.microsoft.com/office/drawing/2014/main" id="{089C3955-5F81-4F6E-B9BC-B0FB1AB4E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15808325" y="334955515"/>
          <a:ext cx="1051560" cy="1877695"/>
        </a:xfrm>
        <a:prstGeom prst="rect">
          <a:avLst/>
        </a:prstGeom>
      </xdr:spPr>
    </xdr:pic>
    <xdr:clientData/>
  </xdr:oneCellAnchor>
  <xdr:oneCellAnchor>
    <xdr:from>
      <xdr:col>28</xdr:col>
      <xdr:colOff>831850</xdr:colOff>
      <xdr:row>862</xdr:row>
      <xdr:rowOff>78105</xdr:rowOff>
    </xdr:from>
    <xdr:ext cx="960120" cy="1845310"/>
    <xdr:pic>
      <xdr:nvPicPr>
        <xdr:cNvPr id="533" name="Imagen 532" descr="IMG20250920131935">
          <a:extLst>
            <a:ext uri="{FF2B5EF4-FFF2-40B4-BE49-F238E27FC236}">
              <a16:creationId xmlns:a16="http://schemas.microsoft.com/office/drawing/2014/main" id="{C7B14B0C-1865-40FE-8DAB-C06760B7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15873730" y="335213325"/>
          <a:ext cx="960120" cy="1845310"/>
        </a:xfrm>
        <a:prstGeom prst="rect">
          <a:avLst/>
        </a:prstGeom>
      </xdr:spPr>
    </xdr:pic>
    <xdr:clientData/>
  </xdr:oneCellAnchor>
  <xdr:oneCellAnchor>
    <xdr:from>
      <xdr:col>28</xdr:col>
      <xdr:colOff>107315</xdr:colOff>
      <xdr:row>863</xdr:row>
      <xdr:rowOff>173990</xdr:rowOff>
    </xdr:from>
    <xdr:ext cx="2106930" cy="1625600"/>
    <xdr:pic>
      <xdr:nvPicPr>
        <xdr:cNvPr id="566" name="Imagen 565" descr="IMG20250920125400">
          <a:extLst>
            <a:ext uri="{FF2B5EF4-FFF2-40B4-BE49-F238E27FC236}">
              <a16:creationId xmlns:a16="http://schemas.microsoft.com/office/drawing/2014/main" id="{A1167E8A-CF7B-4A2D-A3A4-26597E00A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15149195" y="335492090"/>
          <a:ext cx="2106930" cy="1625600"/>
        </a:xfrm>
        <a:prstGeom prst="rect">
          <a:avLst/>
        </a:prstGeom>
      </xdr:spPr>
    </xdr:pic>
    <xdr:clientData/>
  </xdr:oneCellAnchor>
  <xdr:oneCellAnchor>
    <xdr:from>
      <xdr:col>28</xdr:col>
      <xdr:colOff>772160</xdr:colOff>
      <xdr:row>864</xdr:row>
      <xdr:rowOff>0</xdr:rowOff>
    </xdr:from>
    <xdr:ext cx="1071880" cy="1914525"/>
    <xdr:pic>
      <xdr:nvPicPr>
        <xdr:cNvPr id="567" name="Imagen 566" descr="WhatsApp Image 2026-02-13 at 09.19.50">
          <a:extLst>
            <a:ext uri="{FF2B5EF4-FFF2-40B4-BE49-F238E27FC236}">
              <a16:creationId xmlns:a16="http://schemas.microsoft.com/office/drawing/2014/main" id="{7E3AB9A1-247E-4650-8FB3-2E4968CAB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15814040" y="335500980"/>
          <a:ext cx="1071880" cy="1914525"/>
        </a:xfrm>
        <a:prstGeom prst="rect">
          <a:avLst/>
        </a:prstGeom>
      </xdr:spPr>
    </xdr:pic>
    <xdr:clientData/>
  </xdr:oneCellAnchor>
  <xdr:oneCellAnchor>
    <xdr:from>
      <xdr:col>28</xdr:col>
      <xdr:colOff>772160</xdr:colOff>
      <xdr:row>865</xdr:row>
      <xdr:rowOff>3175</xdr:rowOff>
    </xdr:from>
    <xdr:ext cx="1052195" cy="1877695"/>
    <xdr:pic>
      <xdr:nvPicPr>
        <xdr:cNvPr id="568" name="Imagen 567" descr="WhatsApp Image 2026-02-13 at 09.54.49">
          <a:extLst>
            <a:ext uri="{FF2B5EF4-FFF2-40B4-BE49-F238E27FC236}">
              <a16:creationId xmlns:a16="http://schemas.microsoft.com/office/drawing/2014/main" id="{D85BCF72-1969-4E52-8C89-6FC69ABB9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15814040" y="335687035"/>
          <a:ext cx="1052195" cy="1877695"/>
        </a:xfrm>
        <a:prstGeom prst="rect">
          <a:avLst/>
        </a:prstGeom>
      </xdr:spPr>
    </xdr:pic>
    <xdr:clientData/>
  </xdr:oneCellAnchor>
  <xdr:oneCellAnchor>
    <xdr:from>
      <xdr:col>28</xdr:col>
      <xdr:colOff>772160</xdr:colOff>
      <xdr:row>866</xdr:row>
      <xdr:rowOff>3810</xdr:rowOff>
    </xdr:from>
    <xdr:ext cx="1052195" cy="1877060"/>
    <xdr:pic>
      <xdr:nvPicPr>
        <xdr:cNvPr id="569" name="Imagen 568" descr="WhatsApp Image 2026-02-13 at 09.59.18">
          <a:extLst>
            <a:ext uri="{FF2B5EF4-FFF2-40B4-BE49-F238E27FC236}">
              <a16:creationId xmlns:a16="http://schemas.microsoft.com/office/drawing/2014/main" id="{B308C3BA-08B6-43F6-BA7B-62670DDD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15814040" y="335870550"/>
          <a:ext cx="1052195" cy="1877060"/>
        </a:xfrm>
        <a:prstGeom prst="rect">
          <a:avLst/>
        </a:prstGeom>
      </xdr:spPr>
    </xdr:pic>
    <xdr:clientData/>
  </xdr:oneCellAnchor>
  <xdr:oneCellAnchor>
    <xdr:from>
      <xdr:col>28</xdr:col>
      <xdr:colOff>82550</xdr:colOff>
      <xdr:row>867</xdr:row>
      <xdr:rowOff>111125</xdr:rowOff>
    </xdr:from>
    <xdr:ext cx="2143125" cy="1733550"/>
    <xdr:pic>
      <xdr:nvPicPr>
        <xdr:cNvPr id="570" name="Imagen 569" descr="WhatsApp Image 2026-02-13 at 10.03.07">
          <a:extLst>
            <a:ext uri="{FF2B5EF4-FFF2-40B4-BE49-F238E27FC236}">
              <a16:creationId xmlns:a16="http://schemas.microsoft.com/office/drawing/2014/main" id="{47875008-DBDE-4753-BF3E-BC566E194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15124430" y="336160745"/>
          <a:ext cx="2143125" cy="1733550"/>
        </a:xfrm>
        <a:prstGeom prst="rect">
          <a:avLst/>
        </a:prstGeom>
      </xdr:spPr>
    </xdr:pic>
    <xdr:clientData/>
  </xdr:oneCellAnchor>
  <xdr:twoCellAnchor editAs="oneCell">
    <xdr:from>
      <xdr:col>28</xdr:col>
      <xdr:colOff>109220</xdr:colOff>
      <xdr:row>868</xdr:row>
      <xdr:rowOff>69215</xdr:rowOff>
    </xdr:from>
    <xdr:to>
      <xdr:col>29</xdr:col>
      <xdr:colOff>9525</xdr:colOff>
      <xdr:row>868</xdr:row>
      <xdr:rowOff>1840230</xdr:rowOff>
    </xdr:to>
    <xdr:pic>
      <xdr:nvPicPr>
        <xdr:cNvPr id="571" name="Imagen 570" descr="WhatsApp Image 2026-02-13 at 10.58.47">
          <a:extLst>
            <a:ext uri="{FF2B5EF4-FFF2-40B4-BE49-F238E27FC236}">
              <a16:creationId xmlns:a16="http://schemas.microsoft.com/office/drawing/2014/main" id="{2DB96624-6B03-467C-8AC6-8EF97D2C3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21826220" y="62896115"/>
          <a:ext cx="2117725" cy="1771015"/>
        </a:xfrm>
        <a:prstGeom prst="rect">
          <a:avLst/>
        </a:prstGeom>
      </xdr:spPr>
    </xdr:pic>
    <xdr:clientData/>
  </xdr:twoCellAnchor>
  <xdr:twoCellAnchor editAs="oneCell">
    <xdr:from>
      <xdr:col>28</xdr:col>
      <xdr:colOff>772160</xdr:colOff>
      <xdr:row>869</xdr:row>
      <xdr:rowOff>3175</xdr:rowOff>
    </xdr:from>
    <xdr:to>
      <xdr:col>28</xdr:col>
      <xdr:colOff>1824355</xdr:colOff>
      <xdr:row>869</xdr:row>
      <xdr:rowOff>1880870</xdr:rowOff>
    </xdr:to>
    <xdr:pic>
      <xdr:nvPicPr>
        <xdr:cNvPr id="572" name="Imagen 571" descr="WhatsApp Image 2026-02-13 at 11.18.46">
          <a:extLst>
            <a:ext uri="{FF2B5EF4-FFF2-40B4-BE49-F238E27FC236}">
              <a16:creationId xmlns:a16="http://schemas.microsoft.com/office/drawing/2014/main" id="{F45FF3B1-83F4-402B-8B3F-6029C4DA5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22489160" y="64757935"/>
          <a:ext cx="1052195" cy="1877695"/>
        </a:xfrm>
        <a:prstGeom prst="rect">
          <a:avLst/>
        </a:prstGeom>
      </xdr:spPr>
    </xdr:pic>
    <xdr:clientData/>
  </xdr:twoCellAnchor>
  <xdr:twoCellAnchor editAs="oneCell">
    <xdr:from>
      <xdr:col>28</xdr:col>
      <xdr:colOff>772160</xdr:colOff>
      <xdr:row>870</xdr:row>
      <xdr:rowOff>3810</xdr:rowOff>
    </xdr:from>
    <xdr:to>
      <xdr:col>28</xdr:col>
      <xdr:colOff>1824355</xdr:colOff>
      <xdr:row>870</xdr:row>
      <xdr:rowOff>1880870</xdr:rowOff>
    </xdr:to>
    <xdr:pic>
      <xdr:nvPicPr>
        <xdr:cNvPr id="573" name="Imagen 572" descr="WhatsApp Image 2026-02-13 at 11.32.35">
          <a:extLst>
            <a:ext uri="{FF2B5EF4-FFF2-40B4-BE49-F238E27FC236}">
              <a16:creationId xmlns:a16="http://schemas.microsoft.com/office/drawing/2014/main" id="{F27A21DC-2922-4954-8EC6-41DBE75F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22489160" y="66686430"/>
          <a:ext cx="1052195" cy="1877060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</xdr:colOff>
      <xdr:row>876</xdr:row>
      <xdr:rowOff>185420</xdr:rowOff>
    </xdr:from>
    <xdr:to>
      <xdr:col>29</xdr:col>
      <xdr:colOff>3810</xdr:colOff>
      <xdr:row>876</xdr:row>
      <xdr:rowOff>1918970</xdr:rowOff>
    </xdr:to>
    <xdr:pic>
      <xdr:nvPicPr>
        <xdr:cNvPr id="574" name="Imagen 573" descr="WhatsApp Image 2026-02-13 at 12.09.03">
          <a:extLst>
            <a:ext uri="{FF2B5EF4-FFF2-40B4-BE49-F238E27FC236}">
              <a16:creationId xmlns:a16="http://schemas.microsoft.com/office/drawing/2014/main" id="{0296B273-2538-45D5-9507-242086E33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21726525" y="78435200"/>
          <a:ext cx="2211705" cy="1733550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</xdr:colOff>
      <xdr:row>871</xdr:row>
      <xdr:rowOff>185420</xdr:rowOff>
    </xdr:from>
    <xdr:to>
      <xdr:col>29</xdr:col>
      <xdr:colOff>3810</xdr:colOff>
      <xdr:row>871</xdr:row>
      <xdr:rowOff>1918970</xdr:rowOff>
    </xdr:to>
    <xdr:pic>
      <xdr:nvPicPr>
        <xdr:cNvPr id="575" name="Imagen 574" descr="WhatsApp Image 2026-02-13 at 12.09.03">
          <a:extLst>
            <a:ext uri="{FF2B5EF4-FFF2-40B4-BE49-F238E27FC236}">
              <a16:creationId xmlns:a16="http://schemas.microsoft.com/office/drawing/2014/main" id="{0DFF7B85-7457-4EFB-865F-A84712FB6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21726525" y="68795900"/>
          <a:ext cx="2211705" cy="1733550"/>
        </a:xfrm>
        <a:prstGeom prst="rect">
          <a:avLst/>
        </a:prstGeom>
      </xdr:spPr>
    </xdr:pic>
    <xdr:clientData/>
  </xdr:twoCellAnchor>
  <xdr:twoCellAnchor editAs="oneCell">
    <xdr:from>
      <xdr:col>27</xdr:col>
      <xdr:colOff>1252855</xdr:colOff>
      <xdr:row>872</xdr:row>
      <xdr:rowOff>147320</xdr:rowOff>
    </xdr:from>
    <xdr:to>
      <xdr:col>29</xdr:col>
      <xdr:colOff>10795</xdr:colOff>
      <xdr:row>872</xdr:row>
      <xdr:rowOff>1809115</xdr:rowOff>
    </xdr:to>
    <xdr:pic>
      <xdr:nvPicPr>
        <xdr:cNvPr id="576" name="Imagen 575" descr="WhatsApp Image 2026-02-13 at 12.22.31">
          <a:extLst>
            <a:ext uri="{FF2B5EF4-FFF2-40B4-BE49-F238E27FC236}">
              <a16:creationId xmlns:a16="http://schemas.microsoft.com/office/drawing/2014/main" id="{0CD82B0A-D0A3-4867-80B6-E68CD197B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21720175" y="70685660"/>
          <a:ext cx="2225040" cy="166179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</xdr:colOff>
      <xdr:row>873</xdr:row>
      <xdr:rowOff>3810</xdr:rowOff>
    </xdr:from>
    <xdr:to>
      <xdr:col>29</xdr:col>
      <xdr:colOff>8255</xdr:colOff>
      <xdr:row>873</xdr:row>
      <xdr:rowOff>1879600</xdr:rowOff>
    </xdr:to>
    <xdr:pic>
      <xdr:nvPicPr>
        <xdr:cNvPr id="577" name="Imagen 576" descr="WhatsApp Image 2026-02-13 at 12.33.56">
          <a:extLst>
            <a:ext uri="{FF2B5EF4-FFF2-40B4-BE49-F238E27FC236}">
              <a16:creationId xmlns:a16="http://schemas.microsoft.com/office/drawing/2014/main" id="{45EC778A-1B31-4ECE-8B82-00A7F707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21726525" y="72470010"/>
          <a:ext cx="2216150" cy="1875790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</xdr:colOff>
      <xdr:row>873</xdr:row>
      <xdr:rowOff>1927225</xdr:rowOff>
    </xdr:from>
    <xdr:to>
      <xdr:col>29</xdr:col>
      <xdr:colOff>10160</xdr:colOff>
      <xdr:row>874</xdr:row>
      <xdr:rowOff>1877695</xdr:rowOff>
    </xdr:to>
    <xdr:pic>
      <xdr:nvPicPr>
        <xdr:cNvPr id="578" name="Imagen 577" descr="WhatsApp Image 2026-02-13 at 12.43.55">
          <a:extLst>
            <a:ext uri="{FF2B5EF4-FFF2-40B4-BE49-F238E27FC236}">
              <a16:creationId xmlns:a16="http://schemas.microsoft.com/office/drawing/2014/main" id="{17218CA0-A8D5-4AF2-AC39-A25C060C4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21726525" y="74393425"/>
          <a:ext cx="2218055" cy="1878330"/>
        </a:xfrm>
        <a:prstGeom prst="rect">
          <a:avLst/>
        </a:prstGeom>
      </xdr:spPr>
    </xdr:pic>
    <xdr:clientData/>
  </xdr:twoCellAnchor>
  <xdr:twoCellAnchor editAs="oneCell">
    <xdr:from>
      <xdr:col>28</xdr:col>
      <xdr:colOff>772160</xdr:colOff>
      <xdr:row>875</xdr:row>
      <xdr:rowOff>0</xdr:rowOff>
    </xdr:from>
    <xdr:to>
      <xdr:col>28</xdr:col>
      <xdr:colOff>1824355</xdr:colOff>
      <xdr:row>875</xdr:row>
      <xdr:rowOff>1878330</xdr:rowOff>
    </xdr:to>
    <xdr:pic>
      <xdr:nvPicPr>
        <xdr:cNvPr id="579" name="Imagen 578" descr="WhatsApp Image 2026-02-13 at 12.44.20">
          <a:extLst>
            <a:ext uri="{FF2B5EF4-FFF2-40B4-BE49-F238E27FC236}">
              <a16:creationId xmlns:a16="http://schemas.microsoft.com/office/drawing/2014/main" id="{EAB4FC8A-5FD2-4553-8C22-2BA746BF0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22489160" y="76321920"/>
          <a:ext cx="1052195" cy="1878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15</xdr:col>
      <xdr:colOff>0</xdr:colOff>
      <xdr:row>6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DBFF846-AD3B-414C-8454-00C3FB4DDAED}"/>
            </a:ext>
          </a:extLst>
        </xdr:cNvPr>
        <xdr:cNvGrpSpPr/>
      </xdr:nvGrpSpPr>
      <xdr:grpSpPr>
        <a:xfrm>
          <a:off x="12207240" y="106680"/>
          <a:ext cx="0" cy="1082040"/>
          <a:chOff x="983671" y="3828111"/>
          <a:chExt cx="1025238" cy="1325779"/>
        </a:xfrm>
      </xdr:grpSpPr>
      <xdr:pic>
        <xdr:nvPicPr>
          <xdr:cNvPr id="3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5FBAE82E-6F7B-4734-A55C-F7EB87464CF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375" b="19125" l="73948" r="94337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2" y="3828112"/>
            <a:ext cx="1025237" cy="1219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8BE7B220-32EE-465E-960E-9191CFB2176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3562" b="18375" l="77751" r="90534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1" y="3828111"/>
            <a:ext cx="1025237" cy="13257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23</xdr:col>
      <xdr:colOff>268919</xdr:colOff>
      <xdr:row>2</xdr:row>
      <xdr:rowOff>5559</xdr:rowOff>
    </xdr:from>
    <xdr:to>
      <xdr:col>23</xdr:col>
      <xdr:colOff>894183</xdr:colOff>
      <xdr:row>5</xdr:row>
      <xdr:rowOff>183213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CB1E8C-9FCA-4836-BDA7-93E6F5D3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5205" y="332130"/>
          <a:ext cx="625264" cy="799695"/>
        </a:xfrm>
        <a:prstGeom prst="rect">
          <a:avLst/>
        </a:prstGeom>
      </xdr:spPr>
    </xdr:pic>
    <xdr:clientData/>
  </xdr:twoCellAnchor>
  <xdr:twoCellAnchor editAs="oneCell">
    <xdr:from>
      <xdr:col>3</xdr:col>
      <xdr:colOff>264515</xdr:colOff>
      <xdr:row>1</xdr:row>
      <xdr:rowOff>93163</xdr:rowOff>
    </xdr:from>
    <xdr:to>
      <xdr:col>3</xdr:col>
      <xdr:colOff>957942</xdr:colOff>
      <xdr:row>5</xdr:row>
      <xdr:rowOff>141515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39310E1-C588-4D44-92C9-AE2424626809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195" y="192223"/>
          <a:ext cx="693427" cy="8865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655970</xdr:colOff>
      <xdr:row>55</xdr:row>
      <xdr:rowOff>88358</xdr:rowOff>
    </xdr:from>
    <xdr:to>
      <xdr:col>28</xdr:col>
      <xdr:colOff>1875020</xdr:colOff>
      <xdr:row>69</xdr:row>
      <xdr:rowOff>1620000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3E6FAA5F-3885-4444-9FBB-6BA87969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00827" y="57269460"/>
          <a:ext cx="1219050" cy="162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523009</xdr:colOff>
      <xdr:row>56</xdr:row>
      <xdr:rowOff>65809</xdr:rowOff>
    </xdr:from>
    <xdr:to>
      <xdr:col>28</xdr:col>
      <xdr:colOff>1742059</xdr:colOff>
      <xdr:row>69</xdr:row>
      <xdr:rowOff>1620000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6F08B52-904A-4380-8F34-CC3F4768F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7554" y="59051536"/>
          <a:ext cx="1219050" cy="162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551584</xdr:colOff>
      <xdr:row>57</xdr:row>
      <xdr:rowOff>37234</xdr:rowOff>
    </xdr:from>
    <xdr:to>
      <xdr:col>28</xdr:col>
      <xdr:colOff>1770634</xdr:colOff>
      <xdr:row>69</xdr:row>
      <xdr:rowOff>1620000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791C05F5-0FFE-4A62-8422-5569244D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26129" y="60927961"/>
          <a:ext cx="1219050" cy="162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570634</xdr:colOff>
      <xdr:row>58</xdr:row>
      <xdr:rowOff>56284</xdr:rowOff>
    </xdr:from>
    <xdr:to>
      <xdr:col>28</xdr:col>
      <xdr:colOff>1789684</xdr:colOff>
      <xdr:row>69</xdr:row>
      <xdr:rowOff>1620000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BE58EB6E-8740-44F3-A8D3-D0668E24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45179" y="62852011"/>
          <a:ext cx="1219050" cy="162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580159</xdr:colOff>
      <xdr:row>59</xdr:row>
      <xdr:rowOff>75334</xdr:rowOff>
    </xdr:from>
    <xdr:to>
      <xdr:col>28</xdr:col>
      <xdr:colOff>1799209</xdr:colOff>
      <xdr:row>69</xdr:row>
      <xdr:rowOff>1620000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F22D4324-190C-4ACB-970E-DF25086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54704" y="64776061"/>
          <a:ext cx="1219050" cy="162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612233</xdr:colOff>
      <xdr:row>61</xdr:row>
      <xdr:rowOff>124514</xdr:rowOff>
    </xdr:from>
    <xdr:to>
      <xdr:col>28</xdr:col>
      <xdr:colOff>1831283</xdr:colOff>
      <xdr:row>69</xdr:row>
      <xdr:rowOff>1620000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E31F15FF-EB4A-4F51-998E-6AFF4611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57090" y="68782269"/>
          <a:ext cx="1219050" cy="162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602708</xdr:colOff>
      <xdr:row>62</xdr:row>
      <xdr:rowOff>167668</xdr:rowOff>
    </xdr:from>
    <xdr:to>
      <xdr:col>28</xdr:col>
      <xdr:colOff>1821758</xdr:colOff>
      <xdr:row>69</xdr:row>
      <xdr:rowOff>1620000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820FC998-718D-488E-8603-A11F0514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47565" y="70738199"/>
          <a:ext cx="1219050" cy="162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627784</xdr:colOff>
      <xdr:row>63</xdr:row>
      <xdr:rowOff>184191</xdr:rowOff>
    </xdr:from>
    <xdr:to>
      <xdr:col>28</xdr:col>
      <xdr:colOff>1846834</xdr:colOff>
      <xdr:row>69</xdr:row>
      <xdr:rowOff>1620000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2D3F23E2-28B4-4F71-9F76-834F553E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72641" y="72667497"/>
          <a:ext cx="1219050" cy="162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663940</xdr:colOff>
      <xdr:row>64</xdr:row>
      <xdr:rowOff>197215</xdr:rowOff>
    </xdr:from>
    <xdr:to>
      <xdr:col>28</xdr:col>
      <xdr:colOff>1882990</xdr:colOff>
      <xdr:row>69</xdr:row>
      <xdr:rowOff>1620000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9A9DAF37-82F5-410F-A82F-245EC6718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08797" y="74593297"/>
          <a:ext cx="1219050" cy="162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570634</xdr:colOff>
      <xdr:row>60</xdr:row>
      <xdr:rowOff>131512</xdr:rowOff>
    </xdr:from>
    <xdr:to>
      <xdr:col>28</xdr:col>
      <xdr:colOff>1789684</xdr:colOff>
      <xdr:row>69</xdr:row>
      <xdr:rowOff>1620000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AC8761E5-0D62-4522-B715-1D33896AF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15491" y="66876492"/>
          <a:ext cx="1219050" cy="1620000"/>
        </a:xfrm>
        <a:prstGeom prst="rect">
          <a:avLst/>
        </a:prstGeom>
      </xdr:spPr>
    </xdr:pic>
    <xdr:clientData/>
  </xdr:twoCellAnchor>
  <xdr:twoCellAnchor>
    <xdr:from>
      <xdr:col>28</xdr:col>
      <xdr:colOff>387349</xdr:colOff>
      <xdr:row>69</xdr:row>
      <xdr:rowOff>76200</xdr:rowOff>
    </xdr:from>
    <xdr:to>
      <xdr:col>28</xdr:col>
      <xdr:colOff>1943100</xdr:colOff>
      <xdr:row>69</xdr:row>
      <xdr:rowOff>1852953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D8ABD1ED-4B88-4F61-B60E-ABAA7C848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5789" y="2331720"/>
          <a:ext cx="1555751" cy="1776753"/>
        </a:xfrm>
        <a:prstGeom prst="rect">
          <a:avLst/>
        </a:prstGeom>
      </xdr:spPr>
    </xdr:pic>
    <xdr:clientData/>
  </xdr:twoCellAnchor>
  <xdr:twoCellAnchor>
    <xdr:from>
      <xdr:col>28</xdr:col>
      <xdr:colOff>474663</xdr:colOff>
      <xdr:row>70</xdr:row>
      <xdr:rowOff>127001</xdr:rowOff>
    </xdr:from>
    <xdr:to>
      <xdr:col>28</xdr:col>
      <xdr:colOff>1952625</xdr:colOff>
      <xdr:row>70</xdr:row>
      <xdr:rowOff>1739900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59252F29-0BBB-4019-9F61-1532ABD43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3103" y="4310381"/>
          <a:ext cx="1477962" cy="1612899"/>
        </a:xfrm>
        <a:prstGeom prst="rect">
          <a:avLst/>
        </a:prstGeom>
      </xdr:spPr>
    </xdr:pic>
    <xdr:clientData/>
  </xdr:twoCellAnchor>
  <xdr:oneCellAnchor>
    <xdr:from>
      <xdr:col>28</xdr:col>
      <xdr:colOff>466054</xdr:colOff>
      <xdr:row>81</xdr:row>
      <xdr:rowOff>127000</xdr:rowOff>
    </xdr:from>
    <xdr:ext cx="1399708" cy="1676400"/>
    <xdr:pic>
      <xdr:nvPicPr>
        <xdr:cNvPr id="73" name="Imagen 72">
          <a:extLst>
            <a:ext uri="{FF2B5EF4-FFF2-40B4-BE49-F238E27FC236}">
              <a16:creationId xmlns:a16="http://schemas.microsoft.com/office/drawing/2014/main" id="{CEB3DBF0-F100-45FE-A182-510461399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4494" y="13820140"/>
          <a:ext cx="1399708" cy="1676400"/>
        </a:xfrm>
        <a:prstGeom prst="rect">
          <a:avLst/>
        </a:prstGeom>
      </xdr:spPr>
    </xdr:pic>
    <xdr:clientData/>
  </xdr:oneCellAnchor>
  <xdr:oneCellAnchor>
    <xdr:from>
      <xdr:col>28</xdr:col>
      <xdr:colOff>317501</xdr:colOff>
      <xdr:row>87</xdr:row>
      <xdr:rowOff>114300</xdr:rowOff>
    </xdr:from>
    <xdr:ext cx="1766896" cy="1634745"/>
    <xdr:pic>
      <xdr:nvPicPr>
        <xdr:cNvPr id="74" name="Imagen 73">
          <a:extLst>
            <a:ext uri="{FF2B5EF4-FFF2-40B4-BE49-F238E27FC236}">
              <a16:creationId xmlns:a16="http://schemas.microsoft.com/office/drawing/2014/main" id="{FBBE54CA-14AB-44EA-8A10-EA2E401979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" b="29830"/>
        <a:stretch/>
      </xdr:blipFill>
      <xdr:spPr>
        <a:xfrm>
          <a:off x="22125941" y="20962620"/>
          <a:ext cx="1766896" cy="1634745"/>
        </a:xfrm>
        <a:prstGeom prst="rect">
          <a:avLst/>
        </a:prstGeom>
      </xdr:spPr>
    </xdr:pic>
    <xdr:clientData/>
  </xdr:oneCellAnchor>
  <xdr:oneCellAnchor>
    <xdr:from>
      <xdr:col>28</xdr:col>
      <xdr:colOff>241239</xdr:colOff>
      <xdr:row>88</xdr:row>
      <xdr:rowOff>304799</xdr:rowOff>
    </xdr:from>
    <xdr:ext cx="1778002" cy="1498599"/>
    <xdr:pic>
      <xdr:nvPicPr>
        <xdr:cNvPr id="75" name="Imagen 74">
          <a:extLst>
            <a:ext uri="{FF2B5EF4-FFF2-40B4-BE49-F238E27FC236}">
              <a16:creationId xmlns:a16="http://schemas.microsoft.com/office/drawing/2014/main" id="{BE195010-9FEF-4045-BB51-8EA3FCA7E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 flipV="1">
          <a:off x="22049679" y="23096219"/>
          <a:ext cx="1778002" cy="1498599"/>
        </a:xfrm>
        <a:prstGeom prst="rect">
          <a:avLst/>
        </a:prstGeom>
      </xdr:spPr>
    </xdr:pic>
    <xdr:clientData/>
  </xdr:oneCellAnchor>
  <xdr:oneCellAnchor>
    <xdr:from>
      <xdr:col>28</xdr:col>
      <xdr:colOff>449036</xdr:colOff>
      <xdr:row>189</xdr:row>
      <xdr:rowOff>152401</xdr:rowOff>
    </xdr:from>
    <xdr:ext cx="1227363" cy="1534246"/>
    <xdr:pic>
      <xdr:nvPicPr>
        <xdr:cNvPr id="76" name="Imagen 75">
          <a:extLst>
            <a:ext uri="{FF2B5EF4-FFF2-40B4-BE49-F238E27FC236}">
              <a16:creationId xmlns:a16="http://schemas.microsoft.com/office/drawing/2014/main" id="{19A6CDA9-863C-4A51-9CB5-C94B6C68E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2257476" y="105803701"/>
          <a:ext cx="1227363" cy="1534246"/>
        </a:xfrm>
        <a:prstGeom prst="rect">
          <a:avLst/>
        </a:prstGeom>
      </xdr:spPr>
    </xdr:pic>
    <xdr:clientData/>
  </xdr:oneCellAnchor>
  <xdr:oneCellAnchor>
    <xdr:from>
      <xdr:col>28</xdr:col>
      <xdr:colOff>318628</xdr:colOff>
      <xdr:row>190</xdr:row>
      <xdr:rowOff>127001</xdr:rowOff>
    </xdr:from>
    <xdr:ext cx="1658943" cy="1168400"/>
    <xdr:pic>
      <xdr:nvPicPr>
        <xdr:cNvPr id="77" name="Imagen 76">
          <a:extLst>
            <a:ext uri="{FF2B5EF4-FFF2-40B4-BE49-F238E27FC236}">
              <a16:creationId xmlns:a16="http://schemas.microsoft.com/office/drawing/2014/main" id="{EA302AE3-EB4F-4F5F-AD7D-E44B3882F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2127068" y="107698541"/>
          <a:ext cx="1658943" cy="1168400"/>
        </a:xfrm>
        <a:prstGeom prst="rect">
          <a:avLst/>
        </a:prstGeom>
      </xdr:spPr>
    </xdr:pic>
    <xdr:clientData/>
  </xdr:oneCellAnchor>
  <xdr:twoCellAnchor>
    <xdr:from>
      <xdr:col>28</xdr:col>
      <xdr:colOff>326373</xdr:colOff>
      <xdr:row>76</xdr:row>
      <xdr:rowOff>190501</xdr:rowOff>
    </xdr:from>
    <xdr:to>
      <xdr:col>28</xdr:col>
      <xdr:colOff>1923143</xdr:colOff>
      <xdr:row>76</xdr:row>
      <xdr:rowOff>1854201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61411975-CE16-4894-9FBD-F0E8176BF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14"/>
        <a:stretch/>
      </xdr:blipFill>
      <xdr:spPr>
        <a:xfrm>
          <a:off x="22134813" y="9433561"/>
          <a:ext cx="1596770" cy="1663700"/>
        </a:xfrm>
        <a:prstGeom prst="rect">
          <a:avLst/>
        </a:prstGeom>
      </xdr:spPr>
    </xdr:pic>
    <xdr:clientData/>
  </xdr:twoCellAnchor>
  <xdr:twoCellAnchor>
    <xdr:from>
      <xdr:col>28</xdr:col>
      <xdr:colOff>350753</xdr:colOff>
      <xdr:row>85</xdr:row>
      <xdr:rowOff>114900</xdr:rowOff>
    </xdr:from>
    <xdr:to>
      <xdr:col>28</xdr:col>
      <xdr:colOff>1839688</xdr:colOff>
      <xdr:row>85</xdr:row>
      <xdr:rowOff>1604123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68BDADAA-8BA8-49A9-A8A4-AA12FF7A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159049" y="18380184"/>
          <a:ext cx="1489223" cy="1488935"/>
        </a:xfrm>
        <a:prstGeom prst="rect">
          <a:avLst/>
        </a:prstGeom>
      </xdr:spPr>
    </xdr:pic>
    <xdr:clientData/>
  </xdr:twoCellAnchor>
  <xdr:twoCellAnchor>
    <xdr:from>
      <xdr:col>28</xdr:col>
      <xdr:colOff>159657</xdr:colOff>
      <xdr:row>115</xdr:row>
      <xdr:rowOff>131855</xdr:rowOff>
    </xdr:from>
    <xdr:to>
      <xdr:col>28</xdr:col>
      <xdr:colOff>2044700</xdr:colOff>
      <xdr:row>115</xdr:row>
      <xdr:rowOff>1821666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D2F8081A-4AAD-4A8B-A952-E8847C8D2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8097" y="52603175"/>
          <a:ext cx="1885043" cy="1689811"/>
        </a:xfrm>
        <a:prstGeom prst="rect">
          <a:avLst/>
        </a:prstGeom>
      </xdr:spPr>
    </xdr:pic>
    <xdr:clientData/>
  </xdr:twoCellAnchor>
  <xdr:twoCellAnchor>
    <xdr:from>
      <xdr:col>28</xdr:col>
      <xdr:colOff>101533</xdr:colOff>
      <xdr:row>118</xdr:row>
      <xdr:rowOff>186612</xdr:rowOff>
    </xdr:from>
    <xdr:to>
      <xdr:col>28</xdr:col>
      <xdr:colOff>2116385</xdr:colOff>
      <xdr:row>118</xdr:row>
      <xdr:rowOff>1782535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0B3A18E9-EC83-4FC3-89E9-88C57E184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390" y="130441959"/>
          <a:ext cx="2014852" cy="1595923"/>
        </a:xfrm>
        <a:prstGeom prst="rect">
          <a:avLst/>
        </a:prstGeom>
      </xdr:spPr>
    </xdr:pic>
    <xdr:clientData/>
  </xdr:twoCellAnchor>
  <xdr:twoCellAnchor>
    <xdr:from>
      <xdr:col>28</xdr:col>
      <xdr:colOff>257628</xdr:colOff>
      <xdr:row>126</xdr:row>
      <xdr:rowOff>206766</xdr:rowOff>
    </xdr:from>
    <xdr:to>
      <xdr:col>28</xdr:col>
      <xdr:colOff>2171370</xdr:colOff>
      <xdr:row>126</xdr:row>
      <xdr:rowOff>1778000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65E830A0-3DEE-4E96-8990-5225A4E4E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6068" y="62782206"/>
          <a:ext cx="1913742" cy="1571234"/>
        </a:xfrm>
        <a:prstGeom prst="rect">
          <a:avLst/>
        </a:prstGeom>
      </xdr:spPr>
    </xdr:pic>
    <xdr:clientData/>
  </xdr:twoCellAnchor>
  <xdr:twoCellAnchor>
    <xdr:from>
      <xdr:col>28</xdr:col>
      <xdr:colOff>176776</xdr:colOff>
      <xdr:row>97</xdr:row>
      <xdr:rowOff>104001</xdr:rowOff>
    </xdr:from>
    <xdr:to>
      <xdr:col>28</xdr:col>
      <xdr:colOff>2111281</xdr:colOff>
      <xdr:row>97</xdr:row>
      <xdr:rowOff>1726165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DBCEA04-0824-403C-A2FC-C84BF0ED9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633" y="109349919"/>
          <a:ext cx="1934505" cy="1622164"/>
        </a:xfrm>
        <a:prstGeom prst="rect">
          <a:avLst/>
        </a:prstGeom>
      </xdr:spPr>
    </xdr:pic>
    <xdr:clientData/>
  </xdr:twoCellAnchor>
  <xdr:twoCellAnchor>
    <xdr:from>
      <xdr:col>28</xdr:col>
      <xdr:colOff>138000</xdr:colOff>
      <xdr:row>104</xdr:row>
      <xdr:rowOff>85076</xdr:rowOff>
    </xdr:from>
    <xdr:to>
      <xdr:col>28</xdr:col>
      <xdr:colOff>2057400</xdr:colOff>
      <xdr:row>104</xdr:row>
      <xdr:rowOff>1789054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9B7DA9CF-E12C-4A1F-AB44-EE29AC7FD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054151" y="42344565"/>
          <a:ext cx="1703978" cy="1919400"/>
        </a:xfrm>
        <a:prstGeom prst="rect">
          <a:avLst/>
        </a:prstGeom>
      </xdr:spPr>
    </xdr:pic>
    <xdr:clientData/>
  </xdr:twoCellAnchor>
  <xdr:twoCellAnchor>
    <xdr:from>
      <xdr:col>28</xdr:col>
      <xdr:colOff>168845</xdr:colOff>
      <xdr:row>139</xdr:row>
      <xdr:rowOff>147272</xdr:rowOff>
    </xdr:from>
    <xdr:to>
      <xdr:col>28</xdr:col>
      <xdr:colOff>2082807</xdr:colOff>
      <xdr:row>139</xdr:row>
      <xdr:rowOff>1803400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731A8491-8581-41A7-B4AD-9E8F62A15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106202" y="73795195"/>
          <a:ext cx="1656128" cy="1913962"/>
        </a:xfrm>
        <a:prstGeom prst="rect">
          <a:avLst/>
        </a:prstGeom>
      </xdr:spPr>
    </xdr:pic>
    <xdr:clientData/>
  </xdr:twoCellAnchor>
  <xdr:twoCellAnchor>
    <xdr:from>
      <xdr:col>28</xdr:col>
      <xdr:colOff>149678</xdr:colOff>
      <xdr:row>92</xdr:row>
      <xdr:rowOff>139216</xdr:rowOff>
    </xdr:from>
    <xdr:to>
      <xdr:col>28</xdr:col>
      <xdr:colOff>2032000</xdr:colOff>
      <xdr:row>92</xdr:row>
      <xdr:rowOff>1812893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E9D4DB10-BF05-4EA1-93C0-270852F3C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1958118" y="27548356"/>
          <a:ext cx="1882322" cy="1673677"/>
        </a:xfrm>
        <a:prstGeom prst="rect">
          <a:avLst/>
        </a:prstGeom>
      </xdr:spPr>
    </xdr:pic>
    <xdr:clientData/>
  </xdr:twoCellAnchor>
  <xdr:twoCellAnchor>
    <xdr:from>
      <xdr:col>28</xdr:col>
      <xdr:colOff>146826</xdr:colOff>
      <xdr:row>96</xdr:row>
      <xdr:rowOff>108855</xdr:rowOff>
    </xdr:from>
    <xdr:to>
      <xdr:col>28</xdr:col>
      <xdr:colOff>2106227</xdr:colOff>
      <xdr:row>96</xdr:row>
      <xdr:rowOff>1757265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87FB655C-7739-40A5-A084-6BDFE5B4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1747179" y="107286502"/>
          <a:ext cx="1648410" cy="1959401"/>
        </a:xfrm>
        <a:prstGeom prst="rect">
          <a:avLst/>
        </a:prstGeom>
      </xdr:spPr>
    </xdr:pic>
    <xdr:clientData/>
  </xdr:twoCellAnchor>
  <xdr:twoCellAnchor>
    <xdr:from>
      <xdr:col>28</xdr:col>
      <xdr:colOff>65428</xdr:colOff>
      <xdr:row>108</xdr:row>
      <xdr:rowOff>136071</xdr:rowOff>
    </xdr:from>
    <xdr:to>
      <xdr:col>28</xdr:col>
      <xdr:colOff>2315146</xdr:colOff>
      <xdr:row>108</xdr:row>
      <xdr:rowOff>1823359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2B4DC97A-AD8F-48D2-ADB3-31D9F70E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105553" y="47178866"/>
          <a:ext cx="1687288" cy="2150658"/>
        </a:xfrm>
        <a:prstGeom prst="rect">
          <a:avLst/>
        </a:prstGeom>
      </xdr:spPr>
    </xdr:pic>
    <xdr:clientData/>
  </xdr:twoCellAnchor>
  <xdr:twoCellAnchor>
    <xdr:from>
      <xdr:col>28</xdr:col>
      <xdr:colOff>230194</xdr:colOff>
      <xdr:row>98</xdr:row>
      <xdr:rowOff>157454</xdr:rowOff>
    </xdr:from>
    <xdr:to>
      <xdr:col>28</xdr:col>
      <xdr:colOff>2152752</xdr:colOff>
      <xdr:row>98</xdr:row>
      <xdr:rowOff>1741714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890F2EB4-4DD9-4395-B7F2-F1B5964C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1675051" y="111316148"/>
          <a:ext cx="1922558" cy="1584260"/>
        </a:xfrm>
        <a:prstGeom prst="rect">
          <a:avLst/>
        </a:prstGeom>
      </xdr:spPr>
    </xdr:pic>
    <xdr:clientData/>
  </xdr:twoCellAnchor>
  <xdr:twoCellAnchor>
    <xdr:from>
      <xdr:col>28</xdr:col>
      <xdr:colOff>88557</xdr:colOff>
      <xdr:row>121</xdr:row>
      <xdr:rowOff>165100</xdr:rowOff>
    </xdr:from>
    <xdr:to>
      <xdr:col>28</xdr:col>
      <xdr:colOff>2069399</xdr:colOff>
      <xdr:row>121</xdr:row>
      <xdr:rowOff>1745344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148EE5B7-7440-40FE-A991-73146A851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6997" y="58640980"/>
          <a:ext cx="1980842" cy="1580244"/>
        </a:xfrm>
        <a:prstGeom prst="rect">
          <a:avLst/>
        </a:prstGeom>
      </xdr:spPr>
    </xdr:pic>
    <xdr:clientData/>
  </xdr:twoCellAnchor>
  <xdr:twoCellAnchor>
    <xdr:from>
      <xdr:col>28</xdr:col>
      <xdr:colOff>127003</xdr:colOff>
      <xdr:row>102</xdr:row>
      <xdr:rowOff>119524</xdr:rowOff>
    </xdr:from>
    <xdr:to>
      <xdr:col>28</xdr:col>
      <xdr:colOff>1936937</xdr:colOff>
      <xdr:row>102</xdr:row>
      <xdr:rowOff>1765300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296A258F-0119-4C60-941D-09FDDABC5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017522" y="39951005"/>
          <a:ext cx="1645776" cy="1809934"/>
        </a:xfrm>
        <a:prstGeom prst="rect">
          <a:avLst/>
        </a:prstGeom>
      </xdr:spPr>
    </xdr:pic>
    <xdr:clientData/>
  </xdr:twoCellAnchor>
  <xdr:twoCellAnchor>
    <xdr:from>
      <xdr:col>28</xdr:col>
      <xdr:colOff>256726</xdr:colOff>
      <xdr:row>135</xdr:row>
      <xdr:rowOff>241300</xdr:rowOff>
    </xdr:from>
    <xdr:to>
      <xdr:col>28</xdr:col>
      <xdr:colOff>2040735</xdr:colOff>
      <xdr:row>135</xdr:row>
      <xdr:rowOff>1765300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863CBFBC-5A74-4BDE-85C6-8AEC240644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65" t="22859" r="8686" b="15800"/>
        <a:stretch/>
      </xdr:blipFill>
      <xdr:spPr>
        <a:xfrm rot="16200000">
          <a:off x="22195171" y="70337215"/>
          <a:ext cx="1524000" cy="1784009"/>
        </a:xfrm>
        <a:prstGeom prst="rect">
          <a:avLst/>
        </a:prstGeom>
      </xdr:spPr>
    </xdr:pic>
    <xdr:clientData/>
  </xdr:twoCellAnchor>
  <xdr:twoCellAnchor>
    <xdr:from>
      <xdr:col>28</xdr:col>
      <xdr:colOff>138632</xdr:colOff>
      <xdr:row>132</xdr:row>
      <xdr:rowOff>133148</xdr:rowOff>
    </xdr:from>
    <xdr:to>
      <xdr:col>28</xdr:col>
      <xdr:colOff>1993900</xdr:colOff>
      <xdr:row>132</xdr:row>
      <xdr:rowOff>1714499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465A1304-E743-4A66-81EF-7FFA92AFB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084030" y="67219830"/>
          <a:ext cx="1581351" cy="1855268"/>
        </a:xfrm>
        <a:prstGeom prst="rect">
          <a:avLst/>
        </a:prstGeom>
      </xdr:spPr>
    </xdr:pic>
    <xdr:clientData/>
  </xdr:twoCellAnchor>
  <xdr:twoCellAnchor>
    <xdr:from>
      <xdr:col>28</xdr:col>
      <xdr:colOff>149683</xdr:colOff>
      <xdr:row>105</xdr:row>
      <xdr:rowOff>149678</xdr:rowOff>
    </xdr:from>
    <xdr:to>
      <xdr:col>28</xdr:col>
      <xdr:colOff>2108201</xdr:colOff>
      <xdr:row>105</xdr:row>
      <xdr:rowOff>1868374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8D8050CB-C189-4191-8689-DBF3C19C97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74" t="24800" r="6296" b="-561"/>
        <a:stretch/>
      </xdr:blipFill>
      <xdr:spPr>
        <a:xfrm rot="16200000">
          <a:off x="22078034" y="44301967"/>
          <a:ext cx="1718696" cy="1958518"/>
        </a:xfrm>
        <a:prstGeom prst="rect">
          <a:avLst/>
        </a:prstGeom>
      </xdr:spPr>
    </xdr:pic>
    <xdr:clientData/>
  </xdr:twoCellAnchor>
  <xdr:twoCellAnchor>
    <xdr:from>
      <xdr:col>28</xdr:col>
      <xdr:colOff>427553</xdr:colOff>
      <xdr:row>226</xdr:row>
      <xdr:rowOff>139700</xdr:rowOff>
    </xdr:from>
    <xdr:to>
      <xdr:col>28</xdr:col>
      <xdr:colOff>1612900</xdr:colOff>
      <xdr:row>226</xdr:row>
      <xdr:rowOff>1371599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AD414387-A794-484A-9C29-76DBE2489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5993" y="132080000"/>
          <a:ext cx="1185347" cy="1231899"/>
        </a:xfrm>
        <a:prstGeom prst="rect">
          <a:avLst/>
        </a:prstGeom>
      </xdr:spPr>
    </xdr:pic>
    <xdr:clientData/>
  </xdr:twoCellAnchor>
  <xdr:oneCellAnchor>
    <xdr:from>
      <xdr:col>28</xdr:col>
      <xdr:colOff>495300</xdr:colOff>
      <xdr:row>200</xdr:row>
      <xdr:rowOff>215900</xdr:rowOff>
    </xdr:from>
    <xdr:ext cx="932285" cy="1153308"/>
    <xdr:pic>
      <xdr:nvPicPr>
        <xdr:cNvPr id="96" name="Imagen 95">
          <a:extLst>
            <a:ext uri="{FF2B5EF4-FFF2-40B4-BE49-F238E27FC236}">
              <a16:creationId xmlns:a16="http://schemas.microsoft.com/office/drawing/2014/main" id="{2561B463-8E80-4F82-8E1F-93E2C7EB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2303740" y="115956080"/>
          <a:ext cx="932285" cy="1153308"/>
        </a:xfrm>
        <a:prstGeom prst="rect">
          <a:avLst/>
        </a:prstGeom>
      </xdr:spPr>
    </xdr:pic>
    <xdr:clientData/>
  </xdr:oneCellAnchor>
  <xdr:oneCellAnchor>
    <xdr:from>
      <xdr:col>28</xdr:col>
      <xdr:colOff>429728</xdr:colOff>
      <xdr:row>206</xdr:row>
      <xdr:rowOff>165100</xdr:rowOff>
    </xdr:from>
    <xdr:ext cx="1640372" cy="1460500"/>
    <xdr:pic>
      <xdr:nvPicPr>
        <xdr:cNvPr id="97" name="Imagen 96">
          <a:extLst>
            <a:ext uri="{FF2B5EF4-FFF2-40B4-BE49-F238E27FC236}">
              <a16:creationId xmlns:a16="http://schemas.microsoft.com/office/drawing/2014/main" id="{A81E148B-BD3A-4B73-A5FD-304BFA55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2238168" y="120721120"/>
          <a:ext cx="1640372" cy="1460500"/>
        </a:xfrm>
        <a:prstGeom prst="rect">
          <a:avLst/>
        </a:prstGeom>
      </xdr:spPr>
    </xdr:pic>
    <xdr:clientData/>
  </xdr:oneCellAnchor>
  <xdr:oneCellAnchor>
    <xdr:from>
      <xdr:col>28</xdr:col>
      <xdr:colOff>469900</xdr:colOff>
      <xdr:row>198</xdr:row>
      <xdr:rowOff>177800</xdr:rowOff>
    </xdr:from>
    <xdr:ext cx="1450852" cy="1739900"/>
    <xdr:pic>
      <xdr:nvPicPr>
        <xdr:cNvPr id="98" name="Imagen 97">
          <a:extLst>
            <a:ext uri="{FF2B5EF4-FFF2-40B4-BE49-F238E27FC236}">
              <a16:creationId xmlns:a16="http://schemas.microsoft.com/office/drawing/2014/main" id="{1583F7DD-8C8E-46CC-ADCF-D585DBE1F3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774" b="21276"/>
        <a:stretch/>
      </xdr:blipFill>
      <xdr:spPr>
        <a:xfrm rot="10800000" flipH="1" flipV="1">
          <a:off x="22278340" y="113030000"/>
          <a:ext cx="1450852" cy="1739900"/>
        </a:xfrm>
        <a:prstGeom prst="rect">
          <a:avLst/>
        </a:prstGeom>
      </xdr:spPr>
    </xdr:pic>
    <xdr:clientData/>
  </xdr:oneCellAnchor>
  <xdr:oneCellAnchor>
    <xdr:from>
      <xdr:col>28</xdr:col>
      <xdr:colOff>177800</xdr:colOff>
      <xdr:row>188</xdr:row>
      <xdr:rowOff>101599</xdr:rowOff>
    </xdr:from>
    <xdr:ext cx="1930400" cy="1625601"/>
    <xdr:pic>
      <xdr:nvPicPr>
        <xdr:cNvPr id="99" name="Imagen 98">
          <a:extLst>
            <a:ext uri="{FF2B5EF4-FFF2-40B4-BE49-F238E27FC236}">
              <a16:creationId xmlns:a16="http://schemas.microsoft.com/office/drawing/2014/main" id="{ABC521FA-5F1F-4465-BE91-58DCC4293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1986240" y="103847899"/>
          <a:ext cx="1930400" cy="1625601"/>
        </a:xfrm>
        <a:prstGeom prst="rect">
          <a:avLst/>
        </a:prstGeom>
      </xdr:spPr>
    </xdr:pic>
    <xdr:clientData/>
  </xdr:oneCellAnchor>
  <xdr:twoCellAnchor>
    <xdr:from>
      <xdr:col>28</xdr:col>
      <xdr:colOff>109539</xdr:colOff>
      <xdr:row>232</xdr:row>
      <xdr:rowOff>133349</xdr:rowOff>
    </xdr:from>
    <xdr:to>
      <xdr:col>28</xdr:col>
      <xdr:colOff>2166297</xdr:colOff>
      <xdr:row>232</xdr:row>
      <xdr:rowOff>1803400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CD36F420-7397-4AE4-A299-DF4CC485A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96339" y="210102449"/>
          <a:ext cx="2056758" cy="1670051"/>
        </a:xfrm>
        <a:prstGeom prst="rect">
          <a:avLst/>
        </a:prstGeom>
      </xdr:spPr>
    </xdr:pic>
    <xdr:clientData/>
  </xdr:twoCellAnchor>
  <xdr:twoCellAnchor>
    <xdr:from>
      <xdr:col>28</xdr:col>
      <xdr:colOff>140835</xdr:colOff>
      <xdr:row>234</xdr:row>
      <xdr:rowOff>133350</xdr:rowOff>
    </xdr:from>
    <xdr:to>
      <xdr:col>28</xdr:col>
      <xdr:colOff>2087141</xdr:colOff>
      <xdr:row>234</xdr:row>
      <xdr:rowOff>1722120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28187BD0-21B4-4804-80A4-D25E47E57A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74955" y="214301070"/>
          <a:ext cx="1946306" cy="1588770"/>
        </a:xfrm>
        <a:prstGeom prst="rect">
          <a:avLst/>
        </a:prstGeom>
      </xdr:spPr>
    </xdr:pic>
    <xdr:clientData/>
  </xdr:twoCellAnchor>
  <xdr:twoCellAnchor>
    <xdr:from>
      <xdr:col>28</xdr:col>
      <xdr:colOff>139064</xdr:colOff>
      <xdr:row>235</xdr:row>
      <xdr:rowOff>156210</xdr:rowOff>
    </xdr:from>
    <xdr:to>
      <xdr:col>28</xdr:col>
      <xdr:colOff>2139243</xdr:colOff>
      <xdr:row>235</xdr:row>
      <xdr:rowOff>1767840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90B4DFB1-B975-4C99-8EB4-E352E50CD9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73184" y="216213690"/>
          <a:ext cx="2000179" cy="1611630"/>
        </a:xfrm>
        <a:prstGeom prst="rect">
          <a:avLst/>
        </a:prstGeom>
      </xdr:spPr>
    </xdr:pic>
    <xdr:clientData/>
  </xdr:twoCellAnchor>
  <xdr:twoCellAnchor>
    <xdr:from>
      <xdr:col>28</xdr:col>
      <xdr:colOff>186692</xdr:colOff>
      <xdr:row>236</xdr:row>
      <xdr:rowOff>171450</xdr:rowOff>
    </xdr:from>
    <xdr:to>
      <xdr:col>28</xdr:col>
      <xdr:colOff>2141168</xdr:colOff>
      <xdr:row>236</xdr:row>
      <xdr:rowOff>1752600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8CE7CEAE-CCD8-47A1-946C-31F36E7C5B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20812" y="218133930"/>
          <a:ext cx="1954476" cy="1581150"/>
        </a:xfrm>
        <a:prstGeom prst="rect">
          <a:avLst/>
        </a:prstGeom>
      </xdr:spPr>
    </xdr:pic>
    <xdr:clientData/>
  </xdr:twoCellAnchor>
  <xdr:twoCellAnchor>
    <xdr:from>
      <xdr:col>28</xdr:col>
      <xdr:colOff>157482</xdr:colOff>
      <xdr:row>237</xdr:row>
      <xdr:rowOff>170180</xdr:rowOff>
    </xdr:from>
    <xdr:to>
      <xdr:col>28</xdr:col>
      <xdr:colOff>2035818</xdr:colOff>
      <xdr:row>237</xdr:row>
      <xdr:rowOff>1737360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ECD9C47D-B19B-4BA5-856F-CA8858416F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91602" y="220022420"/>
          <a:ext cx="1878336" cy="1567180"/>
        </a:xfrm>
        <a:prstGeom prst="rect">
          <a:avLst/>
        </a:prstGeom>
      </xdr:spPr>
    </xdr:pic>
    <xdr:clientData/>
  </xdr:twoCellAnchor>
  <xdr:twoCellAnchor>
    <xdr:from>
      <xdr:col>28</xdr:col>
      <xdr:colOff>125730</xdr:colOff>
      <xdr:row>244</xdr:row>
      <xdr:rowOff>184785</xdr:rowOff>
    </xdr:from>
    <xdr:to>
      <xdr:col>28</xdr:col>
      <xdr:colOff>1991221</xdr:colOff>
      <xdr:row>244</xdr:row>
      <xdr:rowOff>1752600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FC2225EB-30E4-4A93-949B-F85C48E581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59850" y="233463465"/>
          <a:ext cx="1865491" cy="1567815"/>
        </a:xfrm>
        <a:prstGeom prst="rect">
          <a:avLst/>
        </a:prstGeom>
      </xdr:spPr>
    </xdr:pic>
    <xdr:clientData/>
  </xdr:twoCellAnchor>
  <xdr:twoCellAnchor>
    <xdr:from>
      <xdr:col>28</xdr:col>
      <xdr:colOff>63500</xdr:colOff>
      <xdr:row>242</xdr:row>
      <xdr:rowOff>63500</xdr:rowOff>
    </xdr:from>
    <xdr:to>
      <xdr:col>28</xdr:col>
      <xdr:colOff>2397125</xdr:colOff>
      <xdr:row>242</xdr:row>
      <xdr:rowOff>1825625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5DBECD77-5765-4E40-958F-0F4AA218D0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419580" y="20888960"/>
          <a:ext cx="2158365" cy="1762125"/>
        </a:xfrm>
        <a:prstGeom prst="rect">
          <a:avLst/>
        </a:prstGeom>
      </xdr:spPr>
    </xdr:pic>
    <xdr:clientData/>
  </xdr:twoCellAnchor>
  <xdr:twoCellAnchor>
    <xdr:from>
      <xdr:col>28</xdr:col>
      <xdr:colOff>346710</xdr:colOff>
      <xdr:row>245</xdr:row>
      <xdr:rowOff>147499</xdr:rowOff>
    </xdr:from>
    <xdr:to>
      <xdr:col>28</xdr:col>
      <xdr:colOff>2045336</xdr:colOff>
      <xdr:row>245</xdr:row>
      <xdr:rowOff>1737360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B1803D8-4418-462E-99D4-A6C48A1377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80830" y="235346419"/>
          <a:ext cx="1698626" cy="1589861"/>
        </a:xfrm>
        <a:prstGeom prst="rect">
          <a:avLst/>
        </a:prstGeom>
      </xdr:spPr>
    </xdr:pic>
    <xdr:clientData/>
  </xdr:twoCellAnchor>
  <xdr:twoCellAnchor>
    <xdr:from>
      <xdr:col>28</xdr:col>
      <xdr:colOff>117929</xdr:colOff>
      <xdr:row>233</xdr:row>
      <xdr:rowOff>142421</xdr:rowOff>
    </xdr:from>
    <xdr:to>
      <xdr:col>28</xdr:col>
      <xdr:colOff>1955801</xdr:colOff>
      <xdr:row>233</xdr:row>
      <xdr:rowOff>1797722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A270ADFF-8A22-4828-8078-60946F03F5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504729" y="212029221"/>
          <a:ext cx="1837872" cy="1655301"/>
        </a:xfrm>
        <a:prstGeom prst="rect">
          <a:avLst/>
        </a:prstGeom>
      </xdr:spPr>
    </xdr:pic>
    <xdr:clientData/>
  </xdr:twoCellAnchor>
  <xdr:twoCellAnchor>
    <xdr:from>
      <xdr:col>28</xdr:col>
      <xdr:colOff>242753</xdr:colOff>
      <xdr:row>241</xdr:row>
      <xdr:rowOff>143472</xdr:rowOff>
    </xdr:from>
    <xdr:to>
      <xdr:col>28</xdr:col>
      <xdr:colOff>1996969</xdr:colOff>
      <xdr:row>241</xdr:row>
      <xdr:rowOff>1798320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DBA4F27D-AD92-40E2-B7D8-03325C8D5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76873" y="227661432"/>
          <a:ext cx="1754216" cy="1654848"/>
        </a:xfrm>
        <a:prstGeom prst="rect">
          <a:avLst/>
        </a:prstGeom>
      </xdr:spPr>
    </xdr:pic>
    <xdr:clientData/>
  </xdr:twoCellAnchor>
  <xdr:twoCellAnchor>
    <xdr:from>
      <xdr:col>28</xdr:col>
      <xdr:colOff>269875</xdr:colOff>
      <xdr:row>246</xdr:row>
      <xdr:rowOff>132389</xdr:rowOff>
    </xdr:from>
    <xdr:to>
      <xdr:col>28</xdr:col>
      <xdr:colOff>2011681</xdr:colOff>
      <xdr:row>246</xdr:row>
      <xdr:rowOff>1793875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id="{3DFF96AB-9EA7-4C27-912A-7AEEED5DB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3995" y="237251549"/>
          <a:ext cx="1741806" cy="1661486"/>
        </a:xfrm>
        <a:prstGeom prst="rect">
          <a:avLst/>
        </a:prstGeom>
      </xdr:spPr>
    </xdr:pic>
    <xdr:clientData/>
  </xdr:twoCellAnchor>
  <xdr:twoCellAnchor>
    <xdr:from>
      <xdr:col>28</xdr:col>
      <xdr:colOff>158750</xdr:colOff>
      <xdr:row>247</xdr:row>
      <xdr:rowOff>120571</xdr:rowOff>
    </xdr:from>
    <xdr:to>
      <xdr:col>28</xdr:col>
      <xdr:colOff>2079625</xdr:colOff>
      <xdr:row>247</xdr:row>
      <xdr:rowOff>1825625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616944FB-455C-4D59-8D53-94B966B77F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514830" y="30509131"/>
          <a:ext cx="1920875" cy="1705054"/>
        </a:xfrm>
        <a:prstGeom prst="rect">
          <a:avLst/>
        </a:prstGeom>
      </xdr:spPr>
    </xdr:pic>
    <xdr:clientData/>
  </xdr:twoCellAnchor>
  <xdr:twoCellAnchor>
    <xdr:from>
      <xdr:col>28</xdr:col>
      <xdr:colOff>174625</xdr:colOff>
      <xdr:row>248</xdr:row>
      <xdr:rowOff>86457</xdr:rowOff>
    </xdr:from>
    <xdr:to>
      <xdr:col>28</xdr:col>
      <xdr:colOff>2079624</xdr:colOff>
      <xdr:row>248</xdr:row>
      <xdr:rowOff>1825625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id="{8926E116-DF51-4C89-AB5B-E24479F0B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530705" y="32387637"/>
          <a:ext cx="1904999" cy="1739168"/>
        </a:xfrm>
        <a:prstGeom prst="rect">
          <a:avLst/>
        </a:prstGeom>
      </xdr:spPr>
    </xdr:pic>
    <xdr:clientData/>
  </xdr:twoCellAnchor>
  <xdr:twoCellAnchor editAs="oneCell">
    <xdr:from>
      <xdr:col>28</xdr:col>
      <xdr:colOff>106680</xdr:colOff>
      <xdr:row>249</xdr:row>
      <xdr:rowOff>110489</xdr:rowOff>
    </xdr:from>
    <xdr:to>
      <xdr:col>28</xdr:col>
      <xdr:colOff>1958976</xdr:colOff>
      <xdr:row>249</xdr:row>
      <xdr:rowOff>1813560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7E230B5B-9686-4A86-918D-A53787EB2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0800" y="242990369"/>
          <a:ext cx="1852296" cy="1703071"/>
        </a:xfrm>
        <a:prstGeom prst="rect">
          <a:avLst/>
        </a:prstGeom>
      </xdr:spPr>
    </xdr:pic>
    <xdr:clientData/>
  </xdr:twoCellAnchor>
  <xdr:twoCellAnchor>
    <xdr:from>
      <xdr:col>28</xdr:col>
      <xdr:colOff>158751</xdr:colOff>
      <xdr:row>250</xdr:row>
      <xdr:rowOff>154305</xdr:rowOff>
    </xdr:from>
    <xdr:to>
      <xdr:col>28</xdr:col>
      <xdr:colOff>1906443</xdr:colOff>
      <xdr:row>250</xdr:row>
      <xdr:rowOff>1798321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id="{E25A1231-D0EF-4509-B2B7-A6BA6A50D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92871" y="244954425"/>
          <a:ext cx="1747692" cy="1644016"/>
        </a:xfrm>
        <a:prstGeom prst="rect">
          <a:avLst/>
        </a:prstGeom>
      </xdr:spPr>
    </xdr:pic>
    <xdr:clientData/>
  </xdr:twoCellAnchor>
  <xdr:twoCellAnchor>
    <xdr:from>
      <xdr:col>28</xdr:col>
      <xdr:colOff>107698</xdr:colOff>
      <xdr:row>238</xdr:row>
      <xdr:rowOff>218440</xdr:rowOff>
    </xdr:from>
    <xdr:to>
      <xdr:col>28</xdr:col>
      <xdr:colOff>2078989</xdr:colOff>
      <xdr:row>238</xdr:row>
      <xdr:rowOff>1805940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666AAF2C-8B8F-4CEE-A196-36AAA5FF56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641818" y="221975680"/>
          <a:ext cx="1971291" cy="1587500"/>
        </a:xfrm>
        <a:prstGeom prst="rect">
          <a:avLst/>
        </a:prstGeom>
      </xdr:spPr>
    </xdr:pic>
    <xdr:clientData/>
  </xdr:twoCellAnchor>
  <xdr:twoCellAnchor>
    <xdr:from>
      <xdr:col>28</xdr:col>
      <xdr:colOff>119220</xdr:colOff>
      <xdr:row>239</xdr:row>
      <xdr:rowOff>110489</xdr:rowOff>
    </xdr:from>
    <xdr:to>
      <xdr:col>28</xdr:col>
      <xdr:colOff>2094865</xdr:colOff>
      <xdr:row>239</xdr:row>
      <xdr:rowOff>1809114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01A15C2D-CD46-4760-B6B4-0D907665A1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653340" y="223787969"/>
          <a:ext cx="1975645" cy="1698625"/>
        </a:xfrm>
        <a:prstGeom prst="rect">
          <a:avLst/>
        </a:prstGeom>
      </xdr:spPr>
    </xdr:pic>
    <xdr:clientData/>
  </xdr:twoCellAnchor>
  <xdr:twoCellAnchor>
    <xdr:from>
      <xdr:col>28</xdr:col>
      <xdr:colOff>151247</xdr:colOff>
      <xdr:row>240</xdr:row>
      <xdr:rowOff>124459</xdr:rowOff>
    </xdr:from>
    <xdr:to>
      <xdr:col>28</xdr:col>
      <xdr:colOff>2027710</xdr:colOff>
      <xdr:row>240</xdr:row>
      <xdr:rowOff>1813560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407E9AD2-78BF-4D29-B1BB-5D9C09D3CA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685367" y="225722179"/>
          <a:ext cx="1876463" cy="1689101"/>
        </a:xfrm>
        <a:prstGeom prst="rect">
          <a:avLst/>
        </a:prstGeom>
      </xdr:spPr>
    </xdr:pic>
    <xdr:clientData/>
  </xdr:twoCellAnchor>
  <xdr:twoCellAnchor>
    <xdr:from>
      <xdr:col>28</xdr:col>
      <xdr:colOff>198120</xdr:colOff>
      <xdr:row>243</xdr:row>
      <xdr:rowOff>201296</xdr:rowOff>
    </xdr:from>
    <xdr:to>
      <xdr:col>28</xdr:col>
      <xdr:colOff>1999870</xdr:colOff>
      <xdr:row>243</xdr:row>
      <xdr:rowOff>1872650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542F73C1-4CB4-44EE-BE54-F3DA5896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2240" y="231559736"/>
          <a:ext cx="1801750" cy="1671354"/>
        </a:xfrm>
        <a:prstGeom prst="rect">
          <a:avLst/>
        </a:prstGeom>
      </xdr:spPr>
    </xdr:pic>
    <xdr:clientData/>
  </xdr:twoCellAnchor>
  <xdr:twoCellAnchor>
    <xdr:from>
      <xdr:col>28</xdr:col>
      <xdr:colOff>239672</xdr:colOff>
      <xdr:row>256</xdr:row>
      <xdr:rowOff>142423</xdr:rowOff>
    </xdr:from>
    <xdr:to>
      <xdr:col>28</xdr:col>
      <xdr:colOff>2040164</xdr:colOff>
      <xdr:row>256</xdr:row>
      <xdr:rowOff>1828800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BE1C3101-24D1-4C13-AFA3-EEA469952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26472" y="247792423"/>
          <a:ext cx="1800492" cy="1686377"/>
        </a:xfrm>
        <a:prstGeom prst="rect">
          <a:avLst/>
        </a:prstGeom>
      </xdr:spPr>
    </xdr:pic>
    <xdr:clientData/>
  </xdr:twoCellAnchor>
  <xdr:twoCellAnchor>
    <xdr:from>
      <xdr:col>28</xdr:col>
      <xdr:colOff>226328</xdr:colOff>
      <xdr:row>258</xdr:row>
      <xdr:rowOff>181429</xdr:rowOff>
    </xdr:from>
    <xdr:to>
      <xdr:col>28</xdr:col>
      <xdr:colOff>2030185</xdr:colOff>
      <xdr:row>258</xdr:row>
      <xdr:rowOff>1739901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CC914DD6-5DA8-4733-ABF3-364511238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3128" y="251666829"/>
          <a:ext cx="1803857" cy="1558472"/>
        </a:xfrm>
        <a:prstGeom prst="rect">
          <a:avLst/>
        </a:prstGeom>
      </xdr:spPr>
    </xdr:pic>
    <xdr:clientData/>
  </xdr:twoCellAnchor>
  <xdr:twoCellAnchor>
    <xdr:from>
      <xdr:col>28</xdr:col>
      <xdr:colOff>120818</xdr:colOff>
      <xdr:row>259</xdr:row>
      <xdr:rowOff>145143</xdr:rowOff>
    </xdr:from>
    <xdr:to>
      <xdr:col>28</xdr:col>
      <xdr:colOff>2059214</xdr:colOff>
      <xdr:row>259</xdr:row>
      <xdr:rowOff>1689101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16ECB386-5FF4-4C07-9937-365E8AE63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7618" y="253522843"/>
          <a:ext cx="1938396" cy="1543958"/>
        </a:xfrm>
        <a:prstGeom prst="rect">
          <a:avLst/>
        </a:prstGeom>
      </xdr:spPr>
    </xdr:pic>
    <xdr:clientData/>
  </xdr:twoCellAnchor>
  <xdr:twoCellAnchor>
    <xdr:from>
      <xdr:col>28</xdr:col>
      <xdr:colOff>157657</xdr:colOff>
      <xdr:row>260</xdr:row>
      <xdr:rowOff>167821</xdr:rowOff>
    </xdr:from>
    <xdr:to>
      <xdr:col>28</xdr:col>
      <xdr:colOff>1953077</xdr:colOff>
      <xdr:row>260</xdr:row>
      <xdr:rowOff>1739900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3732BDA7-EC9B-40DB-B89F-4F12879F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44457" y="255450521"/>
          <a:ext cx="1795420" cy="1572079"/>
        </a:xfrm>
        <a:prstGeom prst="rect">
          <a:avLst/>
        </a:prstGeom>
      </xdr:spPr>
    </xdr:pic>
    <xdr:clientData/>
  </xdr:twoCellAnchor>
  <xdr:twoCellAnchor>
    <xdr:from>
      <xdr:col>28</xdr:col>
      <xdr:colOff>198146</xdr:colOff>
      <xdr:row>261</xdr:row>
      <xdr:rowOff>185057</xdr:rowOff>
    </xdr:from>
    <xdr:to>
      <xdr:col>28</xdr:col>
      <xdr:colOff>1963963</xdr:colOff>
      <xdr:row>261</xdr:row>
      <xdr:rowOff>1765301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FC339201-4720-4A3D-8011-4D2624B72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84946" y="257360057"/>
          <a:ext cx="1765817" cy="1580244"/>
        </a:xfrm>
        <a:prstGeom prst="rect">
          <a:avLst/>
        </a:prstGeom>
      </xdr:spPr>
    </xdr:pic>
    <xdr:clientData/>
  </xdr:twoCellAnchor>
  <xdr:twoCellAnchor editAs="oneCell">
    <xdr:from>
      <xdr:col>28</xdr:col>
      <xdr:colOff>117733</xdr:colOff>
      <xdr:row>262</xdr:row>
      <xdr:rowOff>76200</xdr:rowOff>
    </xdr:from>
    <xdr:to>
      <xdr:col>28</xdr:col>
      <xdr:colOff>2041070</xdr:colOff>
      <xdr:row>262</xdr:row>
      <xdr:rowOff>1754048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DC2D764F-C6F7-4800-82C3-3E92E064C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04533" y="259156200"/>
          <a:ext cx="1923337" cy="1677848"/>
        </a:xfrm>
        <a:prstGeom prst="rect">
          <a:avLst/>
        </a:prstGeom>
      </xdr:spPr>
    </xdr:pic>
    <xdr:clientData/>
  </xdr:twoCellAnchor>
  <xdr:twoCellAnchor>
    <xdr:from>
      <xdr:col>28</xdr:col>
      <xdr:colOff>197628</xdr:colOff>
      <xdr:row>257</xdr:row>
      <xdr:rowOff>171088</xdr:rowOff>
    </xdr:from>
    <xdr:to>
      <xdr:col>28</xdr:col>
      <xdr:colOff>2060120</xdr:colOff>
      <xdr:row>257</xdr:row>
      <xdr:rowOff>1689100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id="{AABD2470-F6E0-47BC-953D-AB3F22413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84428" y="249738788"/>
          <a:ext cx="1862492" cy="1518012"/>
        </a:xfrm>
        <a:prstGeom prst="rect">
          <a:avLst/>
        </a:prstGeom>
      </xdr:spPr>
    </xdr:pic>
    <xdr:clientData/>
  </xdr:twoCellAnchor>
  <xdr:twoCellAnchor>
    <xdr:from>
      <xdr:col>28</xdr:col>
      <xdr:colOff>199093</xdr:colOff>
      <xdr:row>263</xdr:row>
      <xdr:rowOff>139700</xdr:rowOff>
    </xdr:from>
    <xdr:to>
      <xdr:col>28</xdr:col>
      <xdr:colOff>2054677</xdr:colOff>
      <xdr:row>263</xdr:row>
      <xdr:rowOff>1650648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id="{F2D13CBB-0492-4012-89AE-1D4AB384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85893" y="261137400"/>
          <a:ext cx="1855584" cy="1510948"/>
        </a:xfrm>
        <a:prstGeom prst="rect">
          <a:avLst/>
        </a:prstGeom>
      </xdr:spPr>
    </xdr:pic>
    <xdr:clientData/>
  </xdr:twoCellAnchor>
  <xdr:twoCellAnchor editAs="oneCell">
    <xdr:from>
      <xdr:col>28</xdr:col>
      <xdr:colOff>128572</xdr:colOff>
      <xdr:row>264</xdr:row>
      <xdr:rowOff>127000</xdr:rowOff>
    </xdr:from>
    <xdr:to>
      <xdr:col>28</xdr:col>
      <xdr:colOff>2120900</xdr:colOff>
      <xdr:row>265</xdr:row>
      <xdr:rowOff>1375410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id="{6CE34939-C0A2-4645-BA3F-7CB7A1AE5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5372" y="262813800"/>
          <a:ext cx="1992328" cy="1375410"/>
        </a:xfrm>
        <a:prstGeom prst="rect">
          <a:avLst/>
        </a:prstGeom>
      </xdr:spPr>
    </xdr:pic>
    <xdr:clientData/>
  </xdr:twoCellAnchor>
  <xdr:twoCellAnchor editAs="oneCell">
    <xdr:from>
      <xdr:col>28</xdr:col>
      <xdr:colOff>171039</xdr:colOff>
      <xdr:row>265</xdr:row>
      <xdr:rowOff>88900</xdr:rowOff>
    </xdr:from>
    <xdr:to>
      <xdr:col>28</xdr:col>
      <xdr:colOff>2066470</xdr:colOff>
      <xdr:row>265</xdr:row>
      <xdr:rowOff>1625600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id="{1D186EF5-5F4A-48B1-ADCE-1FDA507FF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7839" y="264464800"/>
          <a:ext cx="1895431" cy="1536700"/>
        </a:xfrm>
        <a:prstGeom prst="rect">
          <a:avLst/>
        </a:prstGeom>
      </xdr:spPr>
    </xdr:pic>
    <xdr:clientData/>
  </xdr:twoCellAnchor>
  <xdr:twoCellAnchor editAs="oneCell">
    <xdr:from>
      <xdr:col>28</xdr:col>
      <xdr:colOff>170609</xdr:colOff>
      <xdr:row>266</xdr:row>
      <xdr:rowOff>88900</xdr:rowOff>
    </xdr:from>
    <xdr:to>
      <xdr:col>28</xdr:col>
      <xdr:colOff>2119992</xdr:colOff>
      <xdr:row>266</xdr:row>
      <xdr:rowOff>1574800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id="{E221A8DC-888D-4725-8A5E-EFA3E3090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7409" y="266153900"/>
          <a:ext cx="1949383" cy="1485900"/>
        </a:xfrm>
        <a:prstGeom prst="rect">
          <a:avLst/>
        </a:prstGeom>
      </xdr:spPr>
    </xdr:pic>
    <xdr:clientData/>
  </xdr:twoCellAnchor>
  <xdr:twoCellAnchor>
    <xdr:from>
      <xdr:col>28</xdr:col>
      <xdr:colOff>186604</xdr:colOff>
      <xdr:row>268</xdr:row>
      <xdr:rowOff>157843</xdr:rowOff>
    </xdr:from>
    <xdr:to>
      <xdr:col>28</xdr:col>
      <xdr:colOff>2071913</xdr:colOff>
      <xdr:row>268</xdr:row>
      <xdr:rowOff>1625601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id="{7AF49195-750B-4B2C-819B-6F92B520E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3404" y="269601043"/>
          <a:ext cx="1885309" cy="1467758"/>
        </a:xfrm>
        <a:prstGeom prst="rect">
          <a:avLst/>
        </a:prstGeom>
      </xdr:spPr>
    </xdr:pic>
    <xdr:clientData/>
  </xdr:twoCellAnchor>
  <xdr:twoCellAnchor>
    <xdr:from>
      <xdr:col>28</xdr:col>
      <xdr:colOff>203983</xdr:colOff>
      <xdr:row>269</xdr:row>
      <xdr:rowOff>157843</xdr:rowOff>
    </xdr:from>
    <xdr:to>
      <xdr:col>28</xdr:col>
      <xdr:colOff>2085521</xdr:colOff>
      <xdr:row>269</xdr:row>
      <xdr:rowOff>1612900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8401DFE6-6C67-40F8-9B1E-F8385086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783" y="271290143"/>
          <a:ext cx="1881538" cy="1455057"/>
        </a:xfrm>
        <a:prstGeom prst="rect">
          <a:avLst/>
        </a:prstGeom>
      </xdr:spPr>
    </xdr:pic>
    <xdr:clientData/>
  </xdr:twoCellAnchor>
  <xdr:twoCellAnchor>
    <xdr:from>
      <xdr:col>28</xdr:col>
      <xdr:colOff>187986</xdr:colOff>
      <xdr:row>267</xdr:row>
      <xdr:rowOff>101600</xdr:rowOff>
    </xdr:from>
    <xdr:to>
      <xdr:col>28</xdr:col>
      <xdr:colOff>1990725</xdr:colOff>
      <xdr:row>267</xdr:row>
      <xdr:rowOff>1531258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2336434A-AE15-4946-B576-E8FEA1AC4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4786" y="267855700"/>
          <a:ext cx="1802739" cy="1429658"/>
        </a:xfrm>
        <a:prstGeom prst="rect">
          <a:avLst/>
        </a:prstGeom>
      </xdr:spPr>
    </xdr:pic>
    <xdr:clientData/>
  </xdr:twoCellAnchor>
  <xdr:twoCellAnchor>
    <xdr:from>
      <xdr:col>28</xdr:col>
      <xdr:colOff>443629</xdr:colOff>
      <xdr:row>276</xdr:row>
      <xdr:rowOff>91335</xdr:rowOff>
    </xdr:from>
    <xdr:to>
      <xdr:col>28</xdr:col>
      <xdr:colOff>1996334</xdr:colOff>
      <xdr:row>276</xdr:row>
      <xdr:rowOff>1748425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894EBFD8-CD7B-4051-A566-8D9B8A371C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72009" y="2156355"/>
          <a:ext cx="1552705" cy="1657090"/>
        </a:xfrm>
        <a:prstGeom prst="rect">
          <a:avLst/>
        </a:prstGeom>
      </xdr:spPr>
    </xdr:pic>
    <xdr:clientData/>
  </xdr:twoCellAnchor>
  <xdr:twoCellAnchor editAs="oneCell">
    <xdr:from>
      <xdr:col>28</xdr:col>
      <xdr:colOff>63499</xdr:colOff>
      <xdr:row>282</xdr:row>
      <xdr:rowOff>116753</xdr:rowOff>
    </xdr:from>
    <xdr:to>
      <xdr:col>28</xdr:col>
      <xdr:colOff>2103932</xdr:colOff>
      <xdr:row>282</xdr:row>
      <xdr:rowOff>1816100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34342EAE-C858-4C69-853E-80B48F2B1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0299" y="279885053"/>
          <a:ext cx="2040433" cy="1699347"/>
        </a:xfrm>
        <a:prstGeom prst="rect">
          <a:avLst/>
        </a:prstGeom>
      </xdr:spPr>
    </xdr:pic>
    <xdr:clientData/>
  </xdr:twoCellAnchor>
  <xdr:twoCellAnchor>
    <xdr:from>
      <xdr:col>28</xdr:col>
      <xdr:colOff>270711</xdr:colOff>
      <xdr:row>288</xdr:row>
      <xdr:rowOff>110291</xdr:rowOff>
    </xdr:from>
    <xdr:to>
      <xdr:col>28</xdr:col>
      <xdr:colOff>1764633</xdr:colOff>
      <xdr:row>288</xdr:row>
      <xdr:rowOff>1704475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9C4AB08A-825C-4215-92AD-683E527E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9091" y="2175311"/>
          <a:ext cx="1493922" cy="1594184"/>
        </a:xfrm>
        <a:prstGeom prst="rect">
          <a:avLst/>
        </a:prstGeom>
      </xdr:spPr>
    </xdr:pic>
    <xdr:clientData/>
  </xdr:twoCellAnchor>
  <xdr:twoCellAnchor>
    <xdr:from>
      <xdr:col>28</xdr:col>
      <xdr:colOff>376485</xdr:colOff>
      <xdr:row>289</xdr:row>
      <xdr:rowOff>170447</xdr:rowOff>
    </xdr:from>
    <xdr:to>
      <xdr:col>28</xdr:col>
      <xdr:colOff>1596186</xdr:colOff>
      <xdr:row>289</xdr:row>
      <xdr:rowOff>1796715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52538BCA-4E67-4007-B4C6-14B2E77C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04865" y="4148087"/>
          <a:ext cx="1219701" cy="1626268"/>
        </a:xfrm>
        <a:prstGeom prst="rect">
          <a:avLst/>
        </a:prstGeom>
      </xdr:spPr>
    </xdr:pic>
    <xdr:clientData/>
  </xdr:twoCellAnchor>
  <xdr:twoCellAnchor>
    <xdr:from>
      <xdr:col>28</xdr:col>
      <xdr:colOff>481263</xdr:colOff>
      <xdr:row>290</xdr:row>
      <xdr:rowOff>160421</xdr:rowOff>
    </xdr:from>
    <xdr:to>
      <xdr:col>28</xdr:col>
      <xdr:colOff>1864895</xdr:colOff>
      <xdr:row>290</xdr:row>
      <xdr:rowOff>1796716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id="{119C2CC0-27D3-429A-99A2-36616145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9643" y="6050681"/>
          <a:ext cx="1383632" cy="1636295"/>
        </a:xfrm>
        <a:prstGeom prst="rect">
          <a:avLst/>
        </a:prstGeom>
      </xdr:spPr>
    </xdr:pic>
    <xdr:clientData/>
  </xdr:twoCellAnchor>
  <xdr:twoCellAnchor>
    <xdr:from>
      <xdr:col>28</xdr:col>
      <xdr:colOff>453691</xdr:colOff>
      <xdr:row>291</xdr:row>
      <xdr:rowOff>180474</xdr:rowOff>
    </xdr:from>
    <xdr:to>
      <xdr:col>28</xdr:col>
      <xdr:colOff>2079457</xdr:colOff>
      <xdr:row>291</xdr:row>
      <xdr:rowOff>1674395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id="{479A7E98-6148-47F6-AB43-144DD160B5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82071" y="7975734"/>
          <a:ext cx="1625766" cy="1493921"/>
        </a:xfrm>
        <a:prstGeom prst="rect">
          <a:avLst/>
        </a:prstGeom>
      </xdr:spPr>
    </xdr:pic>
    <xdr:clientData/>
  </xdr:twoCellAnchor>
  <xdr:twoCellAnchor>
    <xdr:from>
      <xdr:col>28</xdr:col>
      <xdr:colOff>260686</xdr:colOff>
      <xdr:row>293</xdr:row>
      <xdr:rowOff>4278</xdr:rowOff>
    </xdr:from>
    <xdr:to>
      <xdr:col>28</xdr:col>
      <xdr:colOff>2141870</xdr:colOff>
      <xdr:row>293</xdr:row>
      <xdr:rowOff>8690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id="{995CF66F-FADC-46D2-92D9-E758B44B26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9577"/>
        <a:stretch>
          <a:fillRect/>
        </a:stretch>
      </xdr:blipFill>
      <xdr:spPr>
        <a:xfrm rot="16200000">
          <a:off x="22028342" y="9686902"/>
          <a:ext cx="1002632" cy="1881184"/>
        </a:xfrm>
        <a:prstGeom prst="rect">
          <a:avLst/>
        </a:prstGeom>
      </xdr:spPr>
    </xdr:pic>
    <xdr:clientData/>
  </xdr:twoCellAnchor>
  <xdr:twoCellAnchor>
    <xdr:from>
      <xdr:col>28</xdr:col>
      <xdr:colOff>561473</xdr:colOff>
      <xdr:row>294</xdr:row>
      <xdr:rowOff>188628</xdr:rowOff>
    </xdr:from>
    <xdr:to>
      <xdr:col>28</xdr:col>
      <xdr:colOff>1694446</xdr:colOff>
      <xdr:row>294</xdr:row>
      <xdr:rowOff>190499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B1C30346-7535-4109-A0BF-FB02831E2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9853" y="13698888"/>
          <a:ext cx="1132973" cy="1510631"/>
        </a:xfrm>
        <a:prstGeom prst="rect">
          <a:avLst/>
        </a:prstGeom>
      </xdr:spPr>
    </xdr:pic>
    <xdr:clientData/>
  </xdr:twoCellAnchor>
  <xdr:twoCellAnchor>
    <xdr:from>
      <xdr:col>28</xdr:col>
      <xdr:colOff>297180</xdr:colOff>
      <xdr:row>9</xdr:row>
      <xdr:rowOff>198120</xdr:rowOff>
    </xdr:from>
    <xdr:to>
      <xdr:col>28</xdr:col>
      <xdr:colOff>2113280</xdr:colOff>
      <xdr:row>9</xdr:row>
      <xdr:rowOff>1791970</xdr:rowOff>
    </xdr:to>
    <xdr:sp macro="" textlink="">
      <xdr:nvSpPr>
        <xdr:cNvPr id="166" name="Rectángulo 165">
          <a:extLst>
            <a:ext uri="{FF2B5EF4-FFF2-40B4-BE49-F238E27FC236}">
              <a16:creationId xmlns:a16="http://schemas.microsoft.com/office/drawing/2014/main" id="{50971E55-F99D-4145-8A72-EA8AEE58CCC0}"/>
            </a:ext>
          </a:extLst>
        </xdr:cNvPr>
        <xdr:cNvSpPr/>
      </xdr:nvSpPr>
      <xdr:spPr>
        <a:xfrm>
          <a:off x="21831300" y="2286000"/>
          <a:ext cx="1816100" cy="1593850"/>
        </a:xfrm>
        <a:prstGeom prst="rect">
          <a:avLst/>
        </a:prstGeom>
        <a:blipFill dpi="0" rotWithShape="1">
          <a:blip xmlns:r="http://schemas.openxmlformats.org/officeDocument/2006/relationships" r:embed="rId8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182880</xdr:colOff>
      <xdr:row>10</xdr:row>
      <xdr:rowOff>267970</xdr:rowOff>
    </xdr:from>
    <xdr:to>
      <xdr:col>28</xdr:col>
      <xdr:colOff>2138680</xdr:colOff>
      <xdr:row>10</xdr:row>
      <xdr:rowOff>1766570</xdr:rowOff>
    </xdr:to>
    <xdr:sp macro="" textlink="">
      <xdr:nvSpPr>
        <xdr:cNvPr id="167" name="Rectángulo 166">
          <a:extLst>
            <a:ext uri="{FF2B5EF4-FFF2-40B4-BE49-F238E27FC236}">
              <a16:creationId xmlns:a16="http://schemas.microsoft.com/office/drawing/2014/main" id="{A8134AA7-3D6C-4C66-96BB-1D0117BE40F5}"/>
            </a:ext>
          </a:extLst>
        </xdr:cNvPr>
        <xdr:cNvSpPr/>
      </xdr:nvSpPr>
      <xdr:spPr>
        <a:xfrm>
          <a:off x="21717000" y="4276090"/>
          <a:ext cx="1955800" cy="1498600"/>
        </a:xfrm>
        <a:prstGeom prst="rect">
          <a:avLst/>
        </a:prstGeom>
        <a:blipFill dpi="0" rotWithShape="1">
          <a:blip xmlns:r="http://schemas.openxmlformats.org/officeDocument/2006/relationships" r:embed="rId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195580</xdr:colOff>
      <xdr:row>11</xdr:row>
      <xdr:rowOff>166370</xdr:rowOff>
    </xdr:from>
    <xdr:to>
      <xdr:col>28</xdr:col>
      <xdr:colOff>2164080</xdr:colOff>
      <xdr:row>11</xdr:row>
      <xdr:rowOff>1614170</xdr:rowOff>
    </xdr:to>
    <xdr:sp macro="" textlink="">
      <xdr:nvSpPr>
        <xdr:cNvPr id="168" name="Rectángulo 167">
          <a:extLst>
            <a:ext uri="{FF2B5EF4-FFF2-40B4-BE49-F238E27FC236}">
              <a16:creationId xmlns:a16="http://schemas.microsoft.com/office/drawing/2014/main" id="{68FCFDD1-23F8-4214-BE04-91494C5F89A2}"/>
            </a:ext>
          </a:extLst>
        </xdr:cNvPr>
        <xdr:cNvSpPr/>
      </xdr:nvSpPr>
      <xdr:spPr>
        <a:xfrm>
          <a:off x="21729700" y="6094730"/>
          <a:ext cx="1968500" cy="1447800"/>
        </a:xfrm>
        <a:prstGeom prst="rect">
          <a:avLst/>
        </a:prstGeom>
        <a:blipFill dpi="0" rotWithShape="1">
          <a:blip xmlns:r="http://schemas.openxmlformats.org/officeDocument/2006/relationships" r:embed="rId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189230</xdr:colOff>
      <xdr:row>12</xdr:row>
      <xdr:rowOff>115570</xdr:rowOff>
    </xdr:from>
    <xdr:to>
      <xdr:col>28</xdr:col>
      <xdr:colOff>2138680</xdr:colOff>
      <xdr:row>12</xdr:row>
      <xdr:rowOff>1817370</xdr:rowOff>
    </xdr:to>
    <xdr:sp macro="" textlink="">
      <xdr:nvSpPr>
        <xdr:cNvPr id="169" name="Rectángulo 168">
          <a:extLst>
            <a:ext uri="{FF2B5EF4-FFF2-40B4-BE49-F238E27FC236}">
              <a16:creationId xmlns:a16="http://schemas.microsoft.com/office/drawing/2014/main" id="{CBB0D514-267F-4945-A4C3-F6B569677111}"/>
            </a:ext>
          </a:extLst>
        </xdr:cNvPr>
        <xdr:cNvSpPr/>
      </xdr:nvSpPr>
      <xdr:spPr>
        <a:xfrm>
          <a:off x="21723350" y="7933690"/>
          <a:ext cx="1949450" cy="1701800"/>
        </a:xfrm>
        <a:prstGeom prst="rect">
          <a:avLst/>
        </a:prstGeom>
        <a:blipFill dpi="0" rotWithShape="1">
          <a:blip xmlns:r="http://schemas.openxmlformats.org/officeDocument/2006/relationships" r:embed="rId8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28</xdr:col>
      <xdr:colOff>201051</xdr:colOff>
      <xdr:row>17</xdr:row>
      <xdr:rowOff>155510</xdr:rowOff>
    </xdr:from>
    <xdr:to>
      <xdr:col>28</xdr:col>
      <xdr:colOff>1982424</xdr:colOff>
      <xdr:row>17</xdr:row>
      <xdr:rowOff>1757265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id="{DA6422DA-3B55-4CF3-B821-28AF95EB0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5908" y="10621347"/>
          <a:ext cx="1781373" cy="1601755"/>
        </a:xfrm>
        <a:prstGeom prst="rect">
          <a:avLst/>
        </a:prstGeom>
      </xdr:spPr>
    </xdr:pic>
    <xdr:clientData/>
  </xdr:twoCellAnchor>
  <xdr:twoCellAnchor>
    <xdr:from>
      <xdr:col>28</xdr:col>
      <xdr:colOff>141575</xdr:colOff>
      <xdr:row>18</xdr:row>
      <xdr:rowOff>145761</xdr:rowOff>
    </xdr:from>
    <xdr:to>
      <xdr:col>28</xdr:col>
      <xdr:colOff>2067216</xdr:colOff>
      <xdr:row>18</xdr:row>
      <xdr:rowOff>1766206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63A34F15-36C4-43AD-81B5-CBEE339AC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21739030" y="12371775"/>
          <a:ext cx="1620445" cy="1925641"/>
        </a:xfrm>
        <a:prstGeom prst="rect">
          <a:avLst/>
        </a:prstGeom>
      </xdr:spPr>
    </xdr:pic>
    <xdr:clientData/>
  </xdr:twoCellAnchor>
  <xdr:twoCellAnchor>
    <xdr:from>
      <xdr:col>28</xdr:col>
      <xdr:colOff>202164</xdr:colOff>
      <xdr:row>19</xdr:row>
      <xdr:rowOff>125056</xdr:rowOff>
    </xdr:from>
    <xdr:to>
      <xdr:col>28</xdr:col>
      <xdr:colOff>2131360</xdr:colOff>
      <xdr:row>19</xdr:row>
      <xdr:rowOff>1703031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2D9138DF-C7BA-4CD7-974B-3C32F79F5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21822631" y="14225283"/>
          <a:ext cx="1577975" cy="1929196"/>
        </a:xfrm>
        <a:prstGeom prst="rect">
          <a:avLst/>
        </a:prstGeom>
      </xdr:spPr>
    </xdr:pic>
    <xdr:clientData/>
  </xdr:twoCellAnchor>
  <xdr:twoCellAnchor>
    <xdr:from>
      <xdr:col>28</xdr:col>
      <xdr:colOff>282798</xdr:colOff>
      <xdr:row>20</xdr:row>
      <xdr:rowOff>163156</xdr:rowOff>
    </xdr:from>
    <xdr:to>
      <xdr:col>28</xdr:col>
      <xdr:colOff>2057624</xdr:colOff>
      <xdr:row>20</xdr:row>
      <xdr:rowOff>1707078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id="{8D15E630-6979-46C3-AC46-F0A54D111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7655" y="16351768"/>
          <a:ext cx="1774826" cy="1543922"/>
        </a:xfrm>
        <a:prstGeom prst="rect">
          <a:avLst/>
        </a:prstGeom>
      </xdr:spPr>
    </xdr:pic>
    <xdr:clientData/>
  </xdr:twoCellAnchor>
  <xdr:twoCellAnchor>
    <xdr:from>
      <xdr:col>28</xdr:col>
      <xdr:colOff>372670</xdr:colOff>
      <xdr:row>21</xdr:row>
      <xdr:rowOff>134752</xdr:rowOff>
    </xdr:from>
    <xdr:to>
      <xdr:col>28</xdr:col>
      <xdr:colOff>1985569</xdr:colOff>
      <xdr:row>21</xdr:row>
      <xdr:rowOff>1705527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id="{E7B6F57E-E3B8-4157-99CD-7A1BB2EAE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17527" y="18236140"/>
          <a:ext cx="1612899" cy="1570775"/>
        </a:xfrm>
        <a:prstGeom prst="rect">
          <a:avLst/>
        </a:prstGeom>
      </xdr:spPr>
    </xdr:pic>
    <xdr:clientData/>
  </xdr:twoCellAnchor>
  <xdr:twoCellAnchor>
    <xdr:from>
      <xdr:col>28</xdr:col>
      <xdr:colOff>203063</xdr:colOff>
      <xdr:row>22</xdr:row>
      <xdr:rowOff>146309</xdr:rowOff>
    </xdr:from>
    <xdr:to>
      <xdr:col>28</xdr:col>
      <xdr:colOff>2031983</xdr:colOff>
      <xdr:row>22</xdr:row>
      <xdr:rowOff>1702060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id="{869F5D1B-A7A8-468B-9252-EEB758D4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7920" y="20160472"/>
          <a:ext cx="1828920" cy="1555751"/>
        </a:xfrm>
        <a:prstGeom prst="rect">
          <a:avLst/>
        </a:prstGeom>
      </xdr:spPr>
    </xdr:pic>
    <xdr:clientData/>
  </xdr:twoCellAnchor>
  <xdr:twoCellAnchor>
    <xdr:from>
      <xdr:col>28</xdr:col>
      <xdr:colOff>181587</xdr:colOff>
      <xdr:row>24</xdr:row>
      <xdr:rowOff>150130</xdr:rowOff>
    </xdr:from>
    <xdr:to>
      <xdr:col>28</xdr:col>
      <xdr:colOff>2051662</xdr:colOff>
      <xdr:row>24</xdr:row>
      <xdr:rowOff>1791285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7EA10839-8E2E-49E0-9F67-E6FF2604F1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26444" y="23989844"/>
          <a:ext cx="1870075" cy="1641155"/>
        </a:xfrm>
        <a:prstGeom prst="rect">
          <a:avLst/>
        </a:prstGeom>
      </xdr:spPr>
    </xdr:pic>
    <xdr:clientData/>
  </xdr:twoCellAnchor>
  <xdr:twoCellAnchor>
    <xdr:from>
      <xdr:col>28</xdr:col>
      <xdr:colOff>250142</xdr:colOff>
      <xdr:row>23</xdr:row>
      <xdr:rowOff>171710</xdr:rowOff>
    </xdr:from>
    <xdr:to>
      <xdr:col>28</xdr:col>
      <xdr:colOff>2082000</xdr:colOff>
      <xdr:row>23</xdr:row>
      <xdr:rowOff>1756034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7662A427-DC14-46DA-A3C3-00B42A9C1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94999" y="22098649"/>
          <a:ext cx="1831858" cy="1584324"/>
        </a:xfrm>
        <a:prstGeom prst="rect">
          <a:avLst/>
        </a:prstGeom>
      </xdr:spPr>
    </xdr:pic>
    <xdr:clientData/>
  </xdr:twoCellAnchor>
  <xdr:twoCellAnchor>
    <xdr:from>
      <xdr:col>28</xdr:col>
      <xdr:colOff>181913</xdr:colOff>
      <xdr:row>25</xdr:row>
      <xdr:rowOff>119355</xdr:rowOff>
    </xdr:from>
    <xdr:to>
      <xdr:col>28</xdr:col>
      <xdr:colOff>1947461</xdr:colOff>
      <xdr:row>25</xdr:row>
      <xdr:rowOff>1725905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260D7447-CBD1-4C51-A285-983611FA3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26770" y="25871845"/>
          <a:ext cx="1765548" cy="1606550"/>
        </a:xfrm>
        <a:prstGeom prst="rect">
          <a:avLst/>
        </a:prstGeom>
      </xdr:spPr>
    </xdr:pic>
    <xdr:clientData/>
  </xdr:twoCellAnchor>
  <xdr:twoCellAnchor>
    <xdr:from>
      <xdr:col>28</xdr:col>
      <xdr:colOff>186612</xdr:colOff>
      <xdr:row>31</xdr:row>
      <xdr:rowOff>93306</xdr:rowOff>
    </xdr:from>
    <xdr:to>
      <xdr:col>28</xdr:col>
      <xdr:colOff>1928326</xdr:colOff>
      <xdr:row>31</xdr:row>
      <xdr:rowOff>1769984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3F823315-030E-482B-A204-146313C72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31469" y="28691633"/>
          <a:ext cx="1741714" cy="1676678"/>
        </a:xfrm>
        <a:prstGeom prst="rect">
          <a:avLst/>
        </a:prstGeom>
      </xdr:spPr>
    </xdr:pic>
    <xdr:clientData/>
  </xdr:twoCellAnchor>
  <xdr:twoCellAnchor>
    <xdr:from>
      <xdr:col>28</xdr:col>
      <xdr:colOff>78232</xdr:colOff>
      <xdr:row>32</xdr:row>
      <xdr:rowOff>114773</xdr:rowOff>
    </xdr:from>
    <xdr:to>
      <xdr:col>28</xdr:col>
      <xdr:colOff>1976276</xdr:colOff>
      <xdr:row>32</xdr:row>
      <xdr:rowOff>1816638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3BB0AB15-5463-4940-9336-FD2AE14A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23089" y="30625875"/>
          <a:ext cx="1898044" cy="1701865"/>
        </a:xfrm>
        <a:prstGeom prst="rect">
          <a:avLst/>
        </a:prstGeom>
      </xdr:spPr>
    </xdr:pic>
    <xdr:clientData/>
  </xdr:twoCellAnchor>
  <xdr:twoCellAnchor>
    <xdr:from>
      <xdr:col>28</xdr:col>
      <xdr:colOff>239421</xdr:colOff>
      <xdr:row>33</xdr:row>
      <xdr:rowOff>123093</xdr:rowOff>
    </xdr:from>
    <xdr:to>
      <xdr:col>28</xdr:col>
      <xdr:colOff>1926707</xdr:colOff>
      <xdr:row>33</xdr:row>
      <xdr:rowOff>1722359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B17E9DF6-9842-4653-85E9-8F2D7B38D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4278" y="32546971"/>
          <a:ext cx="1687286" cy="1599266"/>
        </a:xfrm>
        <a:prstGeom prst="rect">
          <a:avLst/>
        </a:prstGeom>
      </xdr:spPr>
    </xdr:pic>
    <xdr:clientData/>
  </xdr:twoCellAnchor>
  <xdr:twoCellAnchor>
    <xdr:from>
      <xdr:col>28</xdr:col>
      <xdr:colOff>297001</xdr:colOff>
      <xdr:row>34</xdr:row>
      <xdr:rowOff>131167</xdr:rowOff>
    </xdr:from>
    <xdr:to>
      <xdr:col>28</xdr:col>
      <xdr:colOff>1871630</xdr:colOff>
      <xdr:row>34</xdr:row>
      <xdr:rowOff>1741714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id="{6B920DEF-BC4D-4A47-B01E-61DE5DA57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41858" y="34452269"/>
          <a:ext cx="1574629" cy="1610547"/>
        </a:xfrm>
        <a:prstGeom prst="rect">
          <a:avLst/>
        </a:prstGeom>
      </xdr:spPr>
    </xdr:pic>
    <xdr:clientData/>
  </xdr:twoCellAnchor>
  <xdr:twoCellAnchor>
    <xdr:from>
      <xdr:col>28</xdr:col>
      <xdr:colOff>205728</xdr:colOff>
      <xdr:row>35</xdr:row>
      <xdr:rowOff>103563</xdr:rowOff>
    </xdr:from>
    <xdr:to>
      <xdr:col>28</xdr:col>
      <xdr:colOff>1920227</xdr:colOff>
      <xdr:row>35</xdr:row>
      <xdr:rowOff>1752359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CF75405E-FD31-49A1-9190-71EFFB4DE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50585" y="36337441"/>
          <a:ext cx="1714499" cy="1648796"/>
        </a:xfrm>
        <a:prstGeom prst="rect">
          <a:avLst/>
        </a:prstGeom>
      </xdr:spPr>
    </xdr:pic>
    <xdr:clientData/>
  </xdr:twoCellAnchor>
  <xdr:twoCellAnchor>
    <xdr:from>
      <xdr:col>28</xdr:col>
      <xdr:colOff>138338</xdr:colOff>
      <xdr:row>36</xdr:row>
      <xdr:rowOff>168813</xdr:rowOff>
    </xdr:from>
    <xdr:to>
      <xdr:col>28</xdr:col>
      <xdr:colOff>2007053</xdr:colOff>
      <xdr:row>36</xdr:row>
      <xdr:rowOff>1676938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id="{AA9629C9-5C6A-4A84-B2ED-9D659B24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83195" y="38299915"/>
          <a:ext cx="1868715" cy="1508125"/>
        </a:xfrm>
        <a:prstGeom prst="rect">
          <a:avLst/>
        </a:prstGeom>
      </xdr:spPr>
    </xdr:pic>
    <xdr:clientData/>
  </xdr:twoCellAnchor>
  <xdr:twoCellAnchor>
    <xdr:from>
      <xdr:col>28</xdr:col>
      <xdr:colOff>139959</xdr:colOff>
      <xdr:row>37</xdr:row>
      <xdr:rowOff>192448</xdr:rowOff>
    </xdr:from>
    <xdr:to>
      <xdr:col>28</xdr:col>
      <xdr:colOff>2039186</xdr:colOff>
      <xdr:row>37</xdr:row>
      <xdr:rowOff>1785795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id="{3BC854A6-AF11-4499-AD69-864B53C37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84816" y="40236326"/>
          <a:ext cx="1899227" cy="1593347"/>
        </a:xfrm>
        <a:prstGeom prst="rect">
          <a:avLst/>
        </a:prstGeom>
      </xdr:spPr>
    </xdr:pic>
    <xdr:clientData/>
  </xdr:twoCellAnchor>
  <xdr:twoCellAnchor editAs="oneCell">
    <xdr:from>
      <xdr:col>28</xdr:col>
      <xdr:colOff>430893</xdr:colOff>
      <xdr:row>307</xdr:row>
      <xdr:rowOff>95250</xdr:rowOff>
    </xdr:from>
    <xdr:to>
      <xdr:col>28</xdr:col>
      <xdr:colOff>1844393</xdr:colOff>
      <xdr:row>308</xdr:row>
      <xdr:rowOff>1798730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72DF6234-54BD-48C3-AF54-C6B69F244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1862143" y="290607750"/>
          <a:ext cx="1413500" cy="1806350"/>
        </a:xfrm>
        <a:prstGeom prst="rect">
          <a:avLst/>
        </a:prstGeom>
      </xdr:spPr>
    </xdr:pic>
    <xdr:clientData/>
  </xdr:twoCellAnchor>
  <xdr:twoCellAnchor editAs="oneCell">
    <xdr:from>
      <xdr:col>28</xdr:col>
      <xdr:colOff>158750</xdr:colOff>
      <xdr:row>309</xdr:row>
      <xdr:rowOff>112456</xdr:rowOff>
    </xdr:from>
    <xdr:to>
      <xdr:col>28</xdr:col>
      <xdr:colOff>2065277</xdr:colOff>
      <xdr:row>309</xdr:row>
      <xdr:rowOff>1558470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84698D90-648F-40FA-8EAA-01701DB63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1590000" y="292720456"/>
          <a:ext cx="1906527" cy="1446014"/>
        </a:xfrm>
        <a:prstGeom prst="rect">
          <a:avLst/>
        </a:prstGeom>
      </xdr:spPr>
    </xdr:pic>
    <xdr:clientData/>
  </xdr:twoCellAnchor>
  <xdr:twoCellAnchor editAs="oneCell">
    <xdr:from>
      <xdr:col>28</xdr:col>
      <xdr:colOff>398237</xdr:colOff>
      <xdr:row>310</xdr:row>
      <xdr:rowOff>1815</xdr:rowOff>
    </xdr:from>
    <xdr:to>
      <xdr:col>28</xdr:col>
      <xdr:colOff>1901737</xdr:colOff>
      <xdr:row>310</xdr:row>
      <xdr:rowOff>1340215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900E462C-9598-40D7-9312-05DFD1DA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1829487" y="294514815"/>
          <a:ext cx="1503500" cy="1338400"/>
        </a:xfrm>
        <a:prstGeom prst="rect">
          <a:avLst/>
        </a:prstGeom>
      </xdr:spPr>
    </xdr:pic>
    <xdr:clientData/>
  </xdr:twoCellAnchor>
  <xdr:twoCellAnchor editAs="oneCell">
    <xdr:from>
      <xdr:col>28</xdr:col>
      <xdr:colOff>289379</xdr:colOff>
      <xdr:row>310</xdr:row>
      <xdr:rowOff>1683658</xdr:rowOff>
    </xdr:from>
    <xdr:to>
      <xdr:col>28</xdr:col>
      <xdr:colOff>1974850</xdr:colOff>
      <xdr:row>311</xdr:row>
      <xdr:rowOff>1476829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DC05C038-B924-4357-86E5-0DCE8538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1720629" y="296196658"/>
          <a:ext cx="1685471" cy="1698171"/>
        </a:xfrm>
        <a:prstGeom prst="rect">
          <a:avLst/>
        </a:prstGeom>
      </xdr:spPr>
    </xdr:pic>
    <xdr:clientData/>
  </xdr:twoCellAnchor>
  <xdr:twoCellAnchor editAs="oneCell">
    <xdr:from>
      <xdr:col>28</xdr:col>
      <xdr:colOff>322037</xdr:colOff>
      <xdr:row>311</xdr:row>
      <xdr:rowOff>1839915</xdr:rowOff>
    </xdr:from>
    <xdr:to>
      <xdr:col>28</xdr:col>
      <xdr:colOff>1931309</xdr:colOff>
      <xdr:row>312</xdr:row>
      <xdr:rowOff>1455287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id="{53BBFF9F-4287-4089-B116-4E230377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1753287" y="298257915"/>
          <a:ext cx="1609272" cy="1520372"/>
        </a:xfrm>
        <a:prstGeom prst="rect">
          <a:avLst/>
        </a:prstGeom>
      </xdr:spPr>
    </xdr:pic>
    <xdr:clientData/>
  </xdr:twoCellAnchor>
  <xdr:twoCellAnchor editAs="oneCell">
    <xdr:from>
      <xdr:col>28</xdr:col>
      <xdr:colOff>224065</xdr:colOff>
      <xdr:row>312</xdr:row>
      <xdr:rowOff>1886360</xdr:rowOff>
    </xdr:from>
    <xdr:to>
      <xdr:col>28</xdr:col>
      <xdr:colOff>1887765</xdr:colOff>
      <xdr:row>313</xdr:row>
      <xdr:rowOff>1634900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id="{49F68F05-1C6A-4457-BF7F-67D20029C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1655315" y="300209360"/>
          <a:ext cx="1663700" cy="1653540"/>
        </a:xfrm>
        <a:prstGeom prst="rect">
          <a:avLst/>
        </a:prstGeom>
      </xdr:spPr>
    </xdr:pic>
    <xdr:clientData/>
  </xdr:twoCellAnchor>
  <xdr:twoCellAnchor editAs="oneCell">
    <xdr:from>
      <xdr:col>28</xdr:col>
      <xdr:colOff>267608</xdr:colOff>
      <xdr:row>313</xdr:row>
      <xdr:rowOff>1885271</xdr:rowOff>
    </xdr:from>
    <xdr:to>
      <xdr:col>28</xdr:col>
      <xdr:colOff>1887765</xdr:colOff>
      <xdr:row>314</xdr:row>
      <xdr:rowOff>1536928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id="{89ADB77C-BD81-4837-97A2-B8760FC64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1698858" y="302113271"/>
          <a:ext cx="1620157" cy="1556657"/>
        </a:xfrm>
        <a:prstGeom prst="rect">
          <a:avLst/>
        </a:prstGeom>
      </xdr:spPr>
    </xdr:pic>
    <xdr:clientData/>
  </xdr:twoCellAnchor>
  <xdr:twoCellAnchor editAs="oneCell">
    <xdr:from>
      <xdr:col>28</xdr:col>
      <xdr:colOff>289380</xdr:colOff>
      <xdr:row>314</xdr:row>
      <xdr:rowOff>1837872</xdr:rowOff>
    </xdr:from>
    <xdr:to>
      <xdr:col>28</xdr:col>
      <xdr:colOff>2029280</xdr:colOff>
      <xdr:row>315</xdr:row>
      <xdr:rowOff>1609272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AE4743A4-D6DC-40EE-83B2-25546E80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1720630" y="303970872"/>
          <a:ext cx="1739900" cy="1676400"/>
        </a:xfrm>
        <a:prstGeom prst="rect">
          <a:avLst/>
        </a:prstGeom>
      </xdr:spPr>
    </xdr:pic>
    <xdr:clientData/>
  </xdr:twoCellAnchor>
  <xdr:twoCellAnchor editAs="oneCell">
    <xdr:from>
      <xdr:col>28</xdr:col>
      <xdr:colOff>311151</xdr:colOff>
      <xdr:row>316</xdr:row>
      <xdr:rowOff>12928</xdr:rowOff>
    </xdr:from>
    <xdr:to>
      <xdr:col>28</xdr:col>
      <xdr:colOff>2018394</xdr:colOff>
      <xdr:row>316</xdr:row>
      <xdr:rowOff>1656671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07CBBDC9-5E0D-4CDB-AF91-BF274E872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1742401" y="305955928"/>
          <a:ext cx="1707243" cy="1643743"/>
        </a:xfrm>
        <a:prstGeom prst="rect">
          <a:avLst/>
        </a:prstGeom>
      </xdr:spPr>
    </xdr:pic>
    <xdr:clientData/>
  </xdr:twoCellAnchor>
  <xdr:twoCellAnchor>
    <xdr:from>
      <xdr:col>28</xdr:col>
      <xdr:colOff>254000</xdr:colOff>
      <xdr:row>322</xdr:row>
      <xdr:rowOff>222250</xdr:rowOff>
    </xdr:from>
    <xdr:to>
      <xdr:col>28</xdr:col>
      <xdr:colOff>2212975</xdr:colOff>
      <xdr:row>322</xdr:row>
      <xdr:rowOff>1809750</xdr:rowOff>
    </xdr:to>
    <xdr:pic>
      <xdr:nvPicPr>
        <xdr:cNvPr id="141" name="Imagen 140" descr="C:\Users\Carlos\Downloads\WhatsApp Image 2025-09-01 at 9.37.15 AM.jpeg">
          <a:extLst>
            <a:ext uri="{FF2B5EF4-FFF2-40B4-BE49-F238E27FC236}">
              <a16:creationId xmlns:a16="http://schemas.microsoft.com/office/drawing/2014/main" id="{8DD60BE6-51FB-4B65-A4DC-74E2122450F0}"/>
            </a:ext>
          </a:extLst>
        </xdr:cNvPr>
        <xdr:cNvPicPr/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44280" y="2287270"/>
          <a:ext cx="1958975" cy="1587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28</xdr:col>
      <xdr:colOff>198440</xdr:colOff>
      <xdr:row>323</xdr:row>
      <xdr:rowOff>254000</xdr:rowOff>
    </xdr:from>
    <xdr:to>
      <xdr:col>28</xdr:col>
      <xdr:colOff>2381254</xdr:colOff>
      <xdr:row>323</xdr:row>
      <xdr:rowOff>1824038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id="{A00F2A4D-D61E-4AE1-8029-8643B330D30B}"/>
            </a:ext>
          </a:extLst>
        </xdr:cNvPr>
        <xdr:cNvPicPr/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1711288" y="4009072"/>
          <a:ext cx="1570038" cy="2015174"/>
        </a:xfrm>
        <a:prstGeom prst="rect">
          <a:avLst/>
        </a:prstGeom>
        <a:noFill/>
      </xdr:spPr>
    </xdr:pic>
    <xdr:clientData/>
  </xdr:twoCellAnchor>
  <xdr:twoCellAnchor>
    <xdr:from>
      <xdr:col>28</xdr:col>
      <xdr:colOff>174625</xdr:colOff>
      <xdr:row>324</xdr:row>
      <xdr:rowOff>111125</xdr:rowOff>
    </xdr:from>
    <xdr:to>
      <xdr:col>28</xdr:col>
      <xdr:colOff>2232660</xdr:colOff>
      <xdr:row>324</xdr:row>
      <xdr:rowOff>1873250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919CD010-549B-4FFC-86FB-5BCC7BB63088}"/>
            </a:ext>
          </a:extLst>
        </xdr:cNvPr>
        <xdr:cNvPicPr/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68" t="10605" b="21174"/>
        <a:stretch/>
      </xdr:blipFill>
      <xdr:spPr bwMode="auto">
        <a:xfrm>
          <a:off x="21464905" y="6001385"/>
          <a:ext cx="2042795" cy="1762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28</xdr:col>
      <xdr:colOff>488156</xdr:colOff>
      <xdr:row>334</xdr:row>
      <xdr:rowOff>228600</xdr:rowOff>
    </xdr:from>
    <xdr:to>
      <xdr:col>28</xdr:col>
      <xdr:colOff>1836895</xdr:colOff>
      <xdr:row>334</xdr:row>
      <xdr:rowOff>2026919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id="{5A354329-CFC0-4923-8647-63AE495CB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16536" y="8008620"/>
          <a:ext cx="1348739" cy="1676399"/>
        </a:xfrm>
        <a:prstGeom prst="rect">
          <a:avLst/>
        </a:prstGeom>
      </xdr:spPr>
    </xdr:pic>
    <xdr:clientData/>
  </xdr:twoCellAnchor>
  <xdr:twoCellAnchor>
    <xdr:from>
      <xdr:col>28</xdr:col>
      <xdr:colOff>295276</xdr:colOff>
      <xdr:row>333</xdr:row>
      <xdr:rowOff>228600</xdr:rowOff>
    </xdr:from>
    <xdr:to>
      <xdr:col>28</xdr:col>
      <xdr:colOff>2122169</xdr:colOff>
      <xdr:row>333</xdr:row>
      <xdr:rowOff>1598770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id="{56E75733-7CC9-4157-9FED-C9EBA6E6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23656" y="6118860"/>
          <a:ext cx="1826893" cy="1370170"/>
        </a:xfrm>
        <a:prstGeom prst="rect">
          <a:avLst/>
        </a:prstGeom>
      </xdr:spPr>
    </xdr:pic>
    <xdr:clientData/>
  </xdr:twoCellAnchor>
  <xdr:twoCellAnchor>
    <xdr:from>
      <xdr:col>28</xdr:col>
      <xdr:colOff>202404</xdr:colOff>
      <xdr:row>331</xdr:row>
      <xdr:rowOff>309563</xdr:rowOff>
    </xdr:from>
    <xdr:to>
      <xdr:col>28</xdr:col>
      <xdr:colOff>2010250</xdr:colOff>
      <xdr:row>331</xdr:row>
      <xdr:rowOff>1665447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D37BC5A5-1A09-42D8-ABE1-C038228E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30784" y="2374583"/>
          <a:ext cx="1807846" cy="1355884"/>
        </a:xfrm>
        <a:prstGeom prst="rect">
          <a:avLst/>
        </a:prstGeom>
      </xdr:spPr>
    </xdr:pic>
    <xdr:clientData/>
  </xdr:twoCellAnchor>
  <xdr:twoCellAnchor>
    <xdr:from>
      <xdr:col>28</xdr:col>
      <xdr:colOff>271462</xdr:colOff>
      <xdr:row>337</xdr:row>
      <xdr:rowOff>165099</xdr:rowOff>
    </xdr:from>
    <xdr:to>
      <xdr:col>28</xdr:col>
      <xdr:colOff>1930400</xdr:colOff>
      <xdr:row>337</xdr:row>
      <xdr:rowOff>1760719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0DF1CE1C-48E0-4FED-91C3-0EBE72EA1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256"/>
        <a:stretch>
          <a:fillRect/>
        </a:stretch>
      </xdr:blipFill>
      <xdr:spPr>
        <a:xfrm>
          <a:off x="21658262" y="327863199"/>
          <a:ext cx="1658938" cy="1595620"/>
        </a:xfrm>
        <a:prstGeom prst="rect">
          <a:avLst/>
        </a:prstGeom>
      </xdr:spPr>
    </xdr:pic>
    <xdr:clientData/>
  </xdr:twoCellAnchor>
  <xdr:twoCellAnchor>
    <xdr:from>
      <xdr:col>28</xdr:col>
      <xdr:colOff>190500</xdr:colOff>
      <xdr:row>335</xdr:row>
      <xdr:rowOff>181274</xdr:rowOff>
    </xdr:from>
    <xdr:to>
      <xdr:col>28</xdr:col>
      <xdr:colOff>2070020</xdr:colOff>
      <xdr:row>335</xdr:row>
      <xdr:rowOff>1737360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2E7DA1DB-F0BC-48BF-8176-EAABD209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1886337" y="324646797"/>
          <a:ext cx="1556086" cy="1879520"/>
        </a:xfrm>
        <a:prstGeom prst="rect">
          <a:avLst/>
        </a:prstGeom>
      </xdr:spPr>
    </xdr:pic>
    <xdr:clientData/>
  </xdr:twoCellAnchor>
  <xdr:twoCellAnchor>
    <xdr:from>
      <xdr:col>28</xdr:col>
      <xdr:colOff>288131</xdr:colOff>
      <xdr:row>338</xdr:row>
      <xdr:rowOff>174821</xdr:rowOff>
    </xdr:from>
    <xdr:to>
      <xdr:col>28</xdr:col>
      <xdr:colOff>2053169</xdr:colOff>
      <xdr:row>338</xdr:row>
      <xdr:rowOff>1714500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3698C951-81BC-4A03-B218-924F9493F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4931" y="329777921"/>
          <a:ext cx="1765038" cy="1539679"/>
        </a:xfrm>
        <a:prstGeom prst="rect">
          <a:avLst/>
        </a:prstGeom>
      </xdr:spPr>
    </xdr:pic>
    <xdr:clientData/>
  </xdr:twoCellAnchor>
  <xdr:twoCellAnchor>
    <xdr:from>
      <xdr:col>28</xdr:col>
      <xdr:colOff>403134</xdr:colOff>
      <xdr:row>341</xdr:row>
      <xdr:rowOff>165373</xdr:rowOff>
    </xdr:from>
    <xdr:to>
      <xdr:col>28</xdr:col>
      <xdr:colOff>1845854</xdr:colOff>
      <xdr:row>341</xdr:row>
      <xdr:rowOff>1712413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F1D7E406-5280-446C-AAD2-281305C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89934" y="334518273"/>
          <a:ext cx="1442720" cy="1547040"/>
        </a:xfrm>
        <a:prstGeom prst="rect">
          <a:avLst/>
        </a:prstGeom>
      </xdr:spPr>
    </xdr:pic>
    <xdr:clientData/>
  </xdr:twoCellAnchor>
  <xdr:twoCellAnchor>
    <xdr:from>
      <xdr:col>28</xdr:col>
      <xdr:colOff>241300</xdr:colOff>
      <xdr:row>339</xdr:row>
      <xdr:rowOff>190500</xdr:rowOff>
    </xdr:from>
    <xdr:to>
      <xdr:col>28</xdr:col>
      <xdr:colOff>2006338</xdr:colOff>
      <xdr:row>339</xdr:row>
      <xdr:rowOff>1790700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B11B53A1-1212-46B9-9C24-E0C494370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28100" y="331698600"/>
          <a:ext cx="1765038" cy="1600200"/>
        </a:xfrm>
        <a:prstGeom prst="rect">
          <a:avLst/>
        </a:prstGeom>
      </xdr:spPr>
    </xdr:pic>
    <xdr:clientData/>
  </xdr:twoCellAnchor>
  <xdr:twoCellAnchor>
    <xdr:from>
      <xdr:col>28</xdr:col>
      <xdr:colOff>152400</xdr:colOff>
      <xdr:row>347</xdr:row>
      <xdr:rowOff>114300</xdr:rowOff>
    </xdr:from>
    <xdr:to>
      <xdr:col>28</xdr:col>
      <xdr:colOff>2324100</xdr:colOff>
      <xdr:row>347</xdr:row>
      <xdr:rowOff>1743075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AAD820C5-015C-4807-8F2D-1DBEC29C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42680" y="2179320"/>
          <a:ext cx="2065020" cy="1628775"/>
        </a:xfrm>
        <a:prstGeom prst="rect">
          <a:avLst/>
        </a:prstGeom>
      </xdr:spPr>
    </xdr:pic>
    <xdr:clientData/>
  </xdr:twoCellAnchor>
  <xdr:twoCellAnchor>
    <xdr:from>
      <xdr:col>28</xdr:col>
      <xdr:colOff>76202</xdr:colOff>
      <xdr:row>348</xdr:row>
      <xdr:rowOff>266700</xdr:rowOff>
    </xdr:from>
    <xdr:to>
      <xdr:col>28</xdr:col>
      <xdr:colOff>2390964</xdr:colOff>
      <xdr:row>348</xdr:row>
      <xdr:rowOff>1514474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id="{D3744D5F-A813-47A8-8978-5FA60B9A32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21812346" y="3798476"/>
          <a:ext cx="1247774" cy="2139502"/>
        </a:xfrm>
        <a:prstGeom prst="rect">
          <a:avLst/>
        </a:prstGeom>
      </xdr:spPr>
    </xdr:pic>
    <xdr:clientData/>
  </xdr:twoCellAnchor>
  <xdr:twoCellAnchor>
    <xdr:from>
      <xdr:col>28</xdr:col>
      <xdr:colOff>609600</xdr:colOff>
      <xdr:row>349</xdr:row>
      <xdr:rowOff>95250</xdr:rowOff>
    </xdr:from>
    <xdr:to>
      <xdr:col>28</xdr:col>
      <xdr:colOff>1828800</xdr:colOff>
      <xdr:row>349</xdr:row>
      <xdr:rowOff>1854294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E1A62042-B339-4F2A-9199-BCE474F927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99880" y="5985510"/>
          <a:ext cx="1219200" cy="1759044"/>
        </a:xfrm>
        <a:prstGeom prst="rect">
          <a:avLst/>
        </a:prstGeom>
      </xdr:spPr>
    </xdr:pic>
    <xdr:clientData/>
  </xdr:twoCellAnchor>
  <xdr:twoCellAnchor>
    <xdr:from>
      <xdr:col>28</xdr:col>
      <xdr:colOff>171450</xdr:colOff>
      <xdr:row>350</xdr:row>
      <xdr:rowOff>361950</xdr:rowOff>
    </xdr:from>
    <xdr:to>
      <xdr:col>28</xdr:col>
      <xdr:colOff>2356681</xdr:colOff>
      <xdr:row>350</xdr:row>
      <xdr:rowOff>1457325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id="{8978EF33-B392-4FFB-B00B-3E70AAD57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61730" y="8141970"/>
          <a:ext cx="2048071" cy="1095375"/>
        </a:xfrm>
        <a:prstGeom prst="rect">
          <a:avLst/>
        </a:prstGeom>
      </xdr:spPr>
    </xdr:pic>
    <xdr:clientData/>
  </xdr:twoCellAnchor>
  <xdr:twoCellAnchor>
    <xdr:from>
      <xdr:col>28</xdr:col>
      <xdr:colOff>174171</xdr:colOff>
      <xdr:row>356</xdr:row>
      <xdr:rowOff>172303</xdr:rowOff>
    </xdr:from>
    <xdr:to>
      <xdr:col>28</xdr:col>
      <xdr:colOff>1999858</xdr:colOff>
      <xdr:row>356</xdr:row>
      <xdr:rowOff>1854200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id="{46D86794-F3A5-4752-B2A2-C305C367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0971" y="345777403"/>
          <a:ext cx="1825687" cy="1681897"/>
        </a:xfrm>
        <a:prstGeom prst="rect">
          <a:avLst/>
        </a:prstGeom>
      </xdr:spPr>
    </xdr:pic>
    <xdr:clientData/>
  </xdr:twoCellAnchor>
  <xdr:twoCellAnchor editAs="oneCell">
    <xdr:from>
      <xdr:col>28</xdr:col>
      <xdr:colOff>69850</xdr:colOff>
      <xdr:row>357</xdr:row>
      <xdr:rowOff>139700</xdr:rowOff>
    </xdr:from>
    <xdr:to>
      <xdr:col>28</xdr:col>
      <xdr:colOff>2054889</xdr:colOff>
      <xdr:row>357</xdr:row>
      <xdr:rowOff>1727200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00932BA-BED4-494A-92DE-4E050D0F0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6" r="24895" b="4762"/>
        <a:stretch>
          <a:fillRect/>
        </a:stretch>
      </xdr:blipFill>
      <xdr:spPr>
        <a:xfrm>
          <a:off x="21456650" y="347662500"/>
          <a:ext cx="1985039" cy="1587500"/>
        </a:xfrm>
        <a:prstGeom prst="rect">
          <a:avLst/>
        </a:prstGeom>
      </xdr:spPr>
    </xdr:pic>
    <xdr:clientData/>
  </xdr:twoCellAnchor>
  <xdr:twoCellAnchor>
    <xdr:from>
      <xdr:col>28</xdr:col>
      <xdr:colOff>285750</xdr:colOff>
      <xdr:row>358</xdr:row>
      <xdr:rowOff>233135</xdr:rowOff>
    </xdr:from>
    <xdr:to>
      <xdr:col>28</xdr:col>
      <xdr:colOff>1998178</xdr:colOff>
      <xdr:row>358</xdr:row>
      <xdr:rowOff>1727200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56D13876-A6EB-4DC0-8BF4-5213AD05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2550" y="349673635"/>
          <a:ext cx="1712428" cy="1494065"/>
        </a:xfrm>
        <a:prstGeom prst="rect">
          <a:avLst/>
        </a:prstGeom>
      </xdr:spPr>
    </xdr:pic>
    <xdr:clientData/>
  </xdr:twoCellAnchor>
  <xdr:twoCellAnchor>
    <xdr:from>
      <xdr:col>28</xdr:col>
      <xdr:colOff>210457</xdr:colOff>
      <xdr:row>359</xdr:row>
      <xdr:rowOff>76199</xdr:rowOff>
    </xdr:from>
    <xdr:to>
      <xdr:col>28</xdr:col>
      <xdr:colOff>2105966</xdr:colOff>
      <xdr:row>359</xdr:row>
      <xdr:rowOff>1837870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0369081B-72B1-4EFA-B34A-A70C433DC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7257" y="351408999"/>
          <a:ext cx="1895509" cy="1761671"/>
        </a:xfrm>
        <a:prstGeom prst="rect">
          <a:avLst/>
        </a:prstGeom>
      </xdr:spPr>
    </xdr:pic>
    <xdr:clientData/>
  </xdr:twoCellAnchor>
  <xdr:twoCellAnchor>
    <xdr:from>
      <xdr:col>28</xdr:col>
      <xdr:colOff>165100</xdr:colOff>
      <xdr:row>360</xdr:row>
      <xdr:rowOff>132776</xdr:rowOff>
    </xdr:from>
    <xdr:to>
      <xdr:col>28</xdr:col>
      <xdr:colOff>1939469</xdr:colOff>
      <xdr:row>360</xdr:row>
      <xdr:rowOff>1748063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80165CA3-AF72-488D-8BF2-5362A98FD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1900" y="353370576"/>
          <a:ext cx="1774369" cy="1615287"/>
        </a:xfrm>
        <a:prstGeom prst="rect">
          <a:avLst/>
        </a:prstGeom>
      </xdr:spPr>
    </xdr:pic>
    <xdr:clientData/>
  </xdr:twoCellAnchor>
  <xdr:twoCellAnchor>
    <xdr:from>
      <xdr:col>28</xdr:col>
      <xdr:colOff>180522</xdr:colOff>
      <xdr:row>361</xdr:row>
      <xdr:rowOff>132710</xdr:rowOff>
    </xdr:from>
    <xdr:to>
      <xdr:col>28</xdr:col>
      <xdr:colOff>2044700</xdr:colOff>
      <xdr:row>361</xdr:row>
      <xdr:rowOff>1803400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DE166A88-73DB-4323-B947-B32DD2F96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7322" y="355262810"/>
          <a:ext cx="1864178" cy="1670690"/>
        </a:xfrm>
        <a:prstGeom prst="rect">
          <a:avLst/>
        </a:prstGeom>
      </xdr:spPr>
    </xdr:pic>
    <xdr:clientData/>
  </xdr:twoCellAnchor>
  <xdr:twoCellAnchor>
    <xdr:from>
      <xdr:col>28</xdr:col>
      <xdr:colOff>175747</xdr:colOff>
      <xdr:row>362</xdr:row>
      <xdr:rowOff>254000</xdr:rowOff>
    </xdr:from>
    <xdr:to>
      <xdr:col>28</xdr:col>
      <xdr:colOff>1957598</xdr:colOff>
      <xdr:row>362</xdr:row>
      <xdr:rowOff>1580241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C990B678-A3F4-426D-AA28-009D035EC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2547" y="357301800"/>
          <a:ext cx="1781851" cy="1326241"/>
        </a:xfrm>
        <a:prstGeom prst="rect">
          <a:avLst/>
        </a:prstGeom>
      </xdr:spPr>
    </xdr:pic>
    <xdr:clientData/>
  </xdr:twoCellAnchor>
  <xdr:twoCellAnchor>
    <xdr:from>
      <xdr:col>28</xdr:col>
      <xdr:colOff>227247</xdr:colOff>
      <xdr:row>364</xdr:row>
      <xdr:rowOff>83532</xdr:rowOff>
    </xdr:from>
    <xdr:to>
      <xdr:col>28</xdr:col>
      <xdr:colOff>2057401</xdr:colOff>
      <xdr:row>364</xdr:row>
      <xdr:rowOff>1050473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B8A511B7-2108-4C02-AA92-E362C6DCF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4047" y="360458732"/>
          <a:ext cx="1830154" cy="966941"/>
        </a:xfrm>
        <a:prstGeom prst="rect">
          <a:avLst/>
        </a:prstGeom>
      </xdr:spPr>
    </xdr:pic>
    <xdr:clientData/>
  </xdr:twoCellAnchor>
  <xdr:twoCellAnchor>
    <xdr:from>
      <xdr:col>28</xdr:col>
      <xdr:colOff>163891</xdr:colOff>
      <xdr:row>363</xdr:row>
      <xdr:rowOff>135959</xdr:rowOff>
    </xdr:from>
    <xdr:to>
      <xdr:col>28</xdr:col>
      <xdr:colOff>2057401</xdr:colOff>
      <xdr:row>363</xdr:row>
      <xdr:rowOff>1496483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EAC783F0-CBB5-4220-A654-0B589C581D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25" t="6186" r="13493" b="6551"/>
        <a:stretch>
          <a:fillRect/>
        </a:stretch>
      </xdr:blipFill>
      <xdr:spPr>
        <a:xfrm>
          <a:off x="21550691" y="358847459"/>
          <a:ext cx="1893510" cy="1360524"/>
        </a:xfrm>
        <a:prstGeom prst="rect">
          <a:avLst/>
        </a:prstGeom>
      </xdr:spPr>
    </xdr:pic>
    <xdr:clientData/>
  </xdr:twoCellAnchor>
  <xdr:twoCellAnchor>
    <xdr:from>
      <xdr:col>28</xdr:col>
      <xdr:colOff>304801</xdr:colOff>
      <xdr:row>369</xdr:row>
      <xdr:rowOff>213363</xdr:rowOff>
    </xdr:from>
    <xdr:to>
      <xdr:col>28</xdr:col>
      <xdr:colOff>2148360</xdr:colOff>
      <xdr:row>369</xdr:row>
      <xdr:rowOff>1798321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F2448392-9F64-46C1-84EF-21BB42B50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1633181" y="2278383"/>
          <a:ext cx="1843559" cy="1584958"/>
        </a:xfrm>
        <a:prstGeom prst="rect">
          <a:avLst/>
        </a:prstGeom>
      </xdr:spPr>
    </xdr:pic>
    <xdr:clientData/>
  </xdr:twoCellAnchor>
  <xdr:twoCellAnchor>
    <xdr:from>
      <xdr:col>28</xdr:col>
      <xdr:colOff>443357</xdr:colOff>
      <xdr:row>376</xdr:row>
      <xdr:rowOff>114300</xdr:rowOff>
    </xdr:from>
    <xdr:to>
      <xdr:col>28</xdr:col>
      <xdr:colOff>1689989</xdr:colOff>
      <xdr:row>376</xdr:row>
      <xdr:rowOff>1776476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E41A5DC4-364B-42E3-885C-7FCB911BD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1771737" y="2179320"/>
          <a:ext cx="1246632" cy="1662176"/>
        </a:xfrm>
        <a:prstGeom prst="rect">
          <a:avLst/>
        </a:prstGeom>
      </xdr:spPr>
    </xdr:pic>
    <xdr:clientData/>
  </xdr:twoCellAnchor>
  <xdr:twoCellAnchor>
    <xdr:from>
      <xdr:col>28</xdr:col>
      <xdr:colOff>431800</xdr:colOff>
      <xdr:row>377</xdr:row>
      <xdr:rowOff>198966</xdr:rowOff>
    </xdr:from>
    <xdr:to>
      <xdr:col>28</xdr:col>
      <xdr:colOff>1624457</xdr:colOff>
      <xdr:row>377</xdr:row>
      <xdr:rowOff>1789175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120FACF1-A96C-4C3A-B6A7-AB350BF8D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0180" y="4176606"/>
          <a:ext cx="1192657" cy="1590209"/>
        </a:xfrm>
        <a:prstGeom prst="rect">
          <a:avLst/>
        </a:prstGeom>
      </xdr:spPr>
    </xdr:pic>
    <xdr:clientData/>
  </xdr:twoCellAnchor>
  <xdr:twoCellAnchor>
    <xdr:from>
      <xdr:col>28</xdr:col>
      <xdr:colOff>106894</xdr:colOff>
      <xdr:row>378</xdr:row>
      <xdr:rowOff>195071</xdr:rowOff>
    </xdr:from>
    <xdr:to>
      <xdr:col>28</xdr:col>
      <xdr:colOff>1946532</xdr:colOff>
      <xdr:row>378</xdr:row>
      <xdr:rowOff>1574800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63010EF1-A0C7-4EDD-971C-2F8D047F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21665228" y="5855377"/>
          <a:ext cx="1379729" cy="1839638"/>
        </a:xfrm>
        <a:prstGeom prst="rect">
          <a:avLst/>
        </a:prstGeom>
      </xdr:spPr>
    </xdr:pic>
    <xdr:clientData/>
  </xdr:twoCellAnchor>
  <xdr:twoCellAnchor>
    <xdr:from>
      <xdr:col>28</xdr:col>
      <xdr:colOff>165100</xdr:colOff>
      <xdr:row>379</xdr:row>
      <xdr:rowOff>279399</xdr:rowOff>
    </xdr:from>
    <xdr:to>
      <xdr:col>28</xdr:col>
      <xdr:colOff>2043176</xdr:colOff>
      <xdr:row>379</xdr:row>
      <xdr:rowOff>1687956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9F8B7789-C827-464E-BE11-E1035B6B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93480" y="8059419"/>
          <a:ext cx="1878076" cy="1408557"/>
        </a:xfrm>
        <a:prstGeom prst="rect">
          <a:avLst/>
        </a:prstGeom>
      </xdr:spPr>
    </xdr:pic>
    <xdr:clientData/>
  </xdr:twoCellAnchor>
  <xdr:twoCellAnchor editAs="oneCell">
    <xdr:from>
      <xdr:col>28</xdr:col>
      <xdr:colOff>159331</xdr:colOff>
      <xdr:row>43</xdr:row>
      <xdr:rowOff>186612</xdr:rowOff>
    </xdr:from>
    <xdr:to>
      <xdr:col>30</xdr:col>
      <xdr:colOff>25348</xdr:colOff>
      <xdr:row>69</xdr:row>
      <xdr:rowOff>1632858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6EAE8F-C5E1-49EB-90F8-63D0BA1B1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1604188" y="43076326"/>
          <a:ext cx="2014857" cy="1632858"/>
        </a:xfrm>
        <a:prstGeom prst="rect">
          <a:avLst/>
        </a:prstGeom>
      </xdr:spPr>
    </xdr:pic>
    <xdr:clientData/>
  </xdr:twoCellAnchor>
  <xdr:twoCellAnchor editAs="oneCell">
    <xdr:from>
      <xdr:col>28</xdr:col>
      <xdr:colOff>248815</xdr:colOff>
      <xdr:row>44</xdr:row>
      <xdr:rowOff>139959</xdr:rowOff>
    </xdr:from>
    <xdr:to>
      <xdr:col>28</xdr:col>
      <xdr:colOff>2112606</xdr:colOff>
      <xdr:row>69</xdr:row>
      <xdr:rowOff>1610597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50684D2-4296-45B5-88A0-8878123B8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1693672" y="44942449"/>
          <a:ext cx="1863791" cy="1610597"/>
        </a:xfrm>
        <a:prstGeom prst="rect">
          <a:avLst/>
        </a:prstGeom>
      </xdr:spPr>
    </xdr:pic>
    <xdr:clientData/>
  </xdr:twoCellAnchor>
  <xdr:twoCellAnchor editAs="oneCell">
    <xdr:from>
      <xdr:col>28</xdr:col>
      <xdr:colOff>202163</xdr:colOff>
      <xdr:row>46</xdr:row>
      <xdr:rowOff>121016</xdr:rowOff>
    </xdr:from>
    <xdr:to>
      <xdr:col>28</xdr:col>
      <xdr:colOff>2138421</xdr:colOff>
      <xdr:row>69</xdr:row>
      <xdr:rowOff>1686167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C1643E4-F871-4404-8E3E-61FA3080C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1647020" y="48733506"/>
          <a:ext cx="1943878" cy="1686167"/>
        </a:xfrm>
        <a:prstGeom prst="rect">
          <a:avLst/>
        </a:prstGeom>
      </xdr:spPr>
    </xdr:pic>
    <xdr:clientData/>
  </xdr:twoCellAnchor>
  <xdr:twoCellAnchor editAs="oneCell">
    <xdr:from>
      <xdr:col>28</xdr:col>
      <xdr:colOff>202163</xdr:colOff>
      <xdr:row>47</xdr:row>
      <xdr:rowOff>186612</xdr:rowOff>
    </xdr:from>
    <xdr:to>
      <xdr:col>28</xdr:col>
      <xdr:colOff>2070420</xdr:colOff>
      <xdr:row>69</xdr:row>
      <xdr:rowOff>1620571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68F055-11E5-4F70-89B4-991FB19B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1647020" y="50711877"/>
          <a:ext cx="1868257" cy="1620571"/>
        </a:xfrm>
        <a:prstGeom prst="rect">
          <a:avLst/>
        </a:prstGeom>
      </xdr:spPr>
    </xdr:pic>
    <xdr:clientData/>
  </xdr:twoCellAnchor>
  <xdr:twoCellAnchor editAs="oneCell">
    <xdr:from>
      <xdr:col>28</xdr:col>
      <xdr:colOff>77755</xdr:colOff>
      <xdr:row>49</xdr:row>
      <xdr:rowOff>93307</xdr:rowOff>
    </xdr:from>
    <xdr:to>
      <xdr:col>28</xdr:col>
      <xdr:colOff>2097055</xdr:colOff>
      <xdr:row>69</xdr:row>
      <xdr:rowOff>1744980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0CD81B6-7DF7-4388-99B3-9EEEDBB80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1522612" y="54428572"/>
          <a:ext cx="2019300" cy="174498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411</xdr:row>
      <xdr:rowOff>0</xdr:rowOff>
    </xdr:from>
    <xdr:to>
      <xdr:col>9</xdr:col>
      <xdr:colOff>751840</xdr:colOff>
      <xdr:row>419</xdr:row>
      <xdr:rowOff>121851</xdr:rowOff>
    </xdr:to>
    <xdr:sp macro="" textlink="">
      <xdr:nvSpPr>
        <xdr:cNvPr id="186" name="ROFS - 03">
          <a:extLst>
            <a:ext uri="{FF2B5EF4-FFF2-40B4-BE49-F238E27FC236}">
              <a16:creationId xmlns:a16="http://schemas.microsoft.com/office/drawing/2014/main" id="{7C7F17DF-363C-43C5-BA33-D928B8D98CFA}"/>
            </a:ext>
          </a:extLst>
        </xdr:cNvPr>
        <xdr:cNvSpPr txBox="1"/>
      </xdr:nvSpPr>
      <xdr:spPr>
        <a:xfrm>
          <a:off x="2336800" y="376161300"/>
          <a:ext cx="5577840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LIC. ROBERTO RODRÍGUEZ</a:t>
          </a:r>
          <a:r>
            <a:rPr lang="es-ES" sz="700" baseline="0">
              <a:latin typeface="Arial" pitchFamily="34" charset="0"/>
              <a:cs typeface="Arial" pitchFamily="34" charset="0"/>
            </a:rPr>
            <a:t> AZTATZI</a:t>
          </a:r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SECRETARIO</a:t>
          </a:r>
          <a:r>
            <a:rPr lang="es-ES" sz="700" baseline="0">
              <a:latin typeface="Arial" pitchFamily="34" charset="0"/>
              <a:cs typeface="Arial" pitchFamily="34" charset="0"/>
            </a:rPr>
            <a:t> DEL AYUNTAMIENTO </a:t>
          </a:r>
          <a:endParaRPr lang="es-ES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396240</xdr:colOff>
      <xdr:row>411</xdr:row>
      <xdr:rowOff>30480</xdr:rowOff>
    </xdr:from>
    <xdr:to>
      <xdr:col>21</xdr:col>
      <xdr:colOff>604520</xdr:colOff>
      <xdr:row>419</xdr:row>
      <xdr:rowOff>152331</xdr:rowOff>
    </xdr:to>
    <xdr:sp macro="" textlink="">
      <xdr:nvSpPr>
        <xdr:cNvPr id="187" name="CE - 04">
          <a:extLst>
            <a:ext uri="{FF2B5EF4-FFF2-40B4-BE49-F238E27FC236}">
              <a16:creationId xmlns:a16="http://schemas.microsoft.com/office/drawing/2014/main" id="{BFF690D9-C696-4250-8F75-327DA6D1A232}"/>
            </a:ext>
          </a:extLst>
        </xdr:cNvPr>
        <xdr:cNvSpPr txBox="1"/>
      </xdr:nvSpPr>
      <xdr:spPr>
        <a:xfrm>
          <a:off x="9591040" y="376191780"/>
          <a:ext cx="5593080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C.P. ANTONIO GRANDE GRANDE </a:t>
          </a: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TESORERO</a:t>
          </a:r>
        </a:p>
      </xdr:txBody>
    </xdr:sp>
    <xdr:clientData/>
  </xdr:twoCellAnchor>
  <xdr:twoCellAnchor>
    <xdr:from>
      <xdr:col>22</xdr:col>
      <xdr:colOff>1049020</xdr:colOff>
      <xdr:row>411</xdr:row>
      <xdr:rowOff>0</xdr:rowOff>
    </xdr:from>
    <xdr:to>
      <xdr:col>28</xdr:col>
      <xdr:colOff>322580</xdr:colOff>
      <xdr:row>419</xdr:row>
      <xdr:rowOff>121741</xdr:rowOff>
    </xdr:to>
    <xdr:sp macro="" textlink="">
      <xdr:nvSpPr>
        <xdr:cNvPr id="188" name="CS - 02">
          <a:extLst>
            <a:ext uri="{FF2B5EF4-FFF2-40B4-BE49-F238E27FC236}">
              <a16:creationId xmlns:a16="http://schemas.microsoft.com/office/drawing/2014/main" id="{2AC435E0-F075-4DC9-868F-58D78B66E432}"/>
            </a:ext>
          </a:extLst>
        </xdr:cNvPr>
        <xdr:cNvSpPr txBox="1"/>
      </xdr:nvSpPr>
      <xdr:spPr>
        <a:xfrm>
          <a:off x="16479520" y="376161300"/>
          <a:ext cx="5318760" cy="15441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ING. LUCIO RODRÍGUEZ ATRIANO </a:t>
          </a:r>
        </a:p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SINDICO MUNICIPAL </a:t>
          </a:r>
        </a:p>
      </xdr:txBody>
    </xdr:sp>
    <xdr:clientData/>
  </xdr:twoCellAnchor>
  <xdr:twoCellAnchor editAs="oneCell">
    <xdr:from>
      <xdr:col>28</xdr:col>
      <xdr:colOff>201930</xdr:colOff>
      <xdr:row>388</xdr:row>
      <xdr:rowOff>193040</xdr:rowOff>
    </xdr:from>
    <xdr:to>
      <xdr:col>30</xdr:col>
      <xdr:colOff>76200</xdr:colOff>
      <xdr:row>388</xdr:row>
      <xdr:rowOff>1459230</xdr:rowOff>
    </xdr:to>
    <xdr:pic>
      <xdr:nvPicPr>
        <xdr:cNvPr id="219" name="Imagen 218" descr="WhatsApp Image 2026-02-12 at 12.37.37">
          <a:extLst>
            <a:ext uri="{FF2B5EF4-FFF2-40B4-BE49-F238E27FC236}">
              <a16:creationId xmlns:a16="http://schemas.microsoft.com/office/drawing/2014/main" id="{FE22F530-A12A-4D38-BF2E-967285685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1454110" y="2250440"/>
          <a:ext cx="2015490" cy="1266190"/>
        </a:xfrm>
        <a:prstGeom prst="rect">
          <a:avLst/>
        </a:prstGeom>
      </xdr:spPr>
    </xdr:pic>
    <xdr:clientData/>
  </xdr:twoCellAnchor>
  <xdr:twoCellAnchor editAs="oneCell">
    <xdr:from>
      <xdr:col>28</xdr:col>
      <xdr:colOff>582930</xdr:colOff>
      <xdr:row>389</xdr:row>
      <xdr:rowOff>186055</xdr:rowOff>
    </xdr:from>
    <xdr:to>
      <xdr:col>28</xdr:col>
      <xdr:colOff>1816735</xdr:colOff>
      <xdr:row>389</xdr:row>
      <xdr:rowOff>1805940</xdr:rowOff>
    </xdr:to>
    <xdr:pic>
      <xdr:nvPicPr>
        <xdr:cNvPr id="220" name="Imagen 219" descr="WhatsApp Image 2026-02-12 at 14.24.59">
          <a:extLst>
            <a:ext uri="{FF2B5EF4-FFF2-40B4-BE49-F238E27FC236}">
              <a16:creationId xmlns:a16="http://schemas.microsoft.com/office/drawing/2014/main" id="{5ACF9B4A-0201-40D3-9648-7304EF1AD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1835110" y="4156075"/>
          <a:ext cx="1233805" cy="1619885"/>
        </a:xfrm>
        <a:prstGeom prst="rect">
          <a:avLst/>
        </a:prstGeom>
      </xdr:spPr>
    </xdr:pic>
    <xdr:clientData/>
  </xdr:twoCellAnchor>
  <xdr:twoCellAnchor editAs="oneCell">
    <xdr:from>
      <xdr:col>28</xdr:col>
      <xdr:colOff>773430</xdr:colOff>
      <xdr:row>390</xdr:row>
      <xdr:rowOff>11430</xdr:rowOff>
    </xdr:from>
    <xdr:to>
      <xdr:col>28</xdr:col>
      <xdr:colOff>1788160</xdr:colOff>
      <xdr:row>390</xdr:row>
      <xdr:rowOff>1811655</xdr:rowOff>
    </xdr:to>
    <xdr:pic>
      <xdr:nvPicPr>
        <xdr:cNvPr id="221" name="Imagen 220" descr="WhatsApp Image 2026-02-12 at 18.45.10">
          <a:extLst>
            <a:ext uri="{FF2B5EF4-FFF2-40B4-BE49-F238E27FC236}">
              <a16:creationId xmlns:a16="http://schemas.microsoft.com/office/drawing/2014/main" id="{D117CC31-1A24-44B8-A1CB-8AA564000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2025610" y="5894070"/>
          <a:ext cx="1014730" cy="1800225"/>
        </a:xfrm>
        <a:prstGeom prst="rect">
          <a:avLst/>
        </a:prstGeom>
      </xdr:spPr>
    </xdr:pic>
    <xdr:clientData/>
  </xdr:twoCellAnchor>
  <xdr:twoCellAnchor editAs="oneCell">
    <xdr:from>
      <xdr:col>28</xdr:col>
      <xdr:colOff>773430</xdr:colOff>
      <xdr:row>391</xdr:row>
      <xdr:rowOff>6985</xdr:rowOff>
    </xdr:from>
    <xdr:to>
      <xdr:col>28</xdr:col>
      <xdr:colOff>1828800</xdr:colOff>
      <xdr:row>392</xdr:row>
      <xdr:rowOff>21590</xdr:rowOff>
    </xdr:to>
    <xdr:pic>
      <xdr:nvPicPr>
        <xdr:cNvPr id="222" name="Imagen 221" descr="WhatsApp Image 2026-02-12 at 18.55.03">
          <a:extLst>
            <a:ext uri="{FF2B5EF4-FFF2-40B4-BE49-F238E27FC236}">
              <a16:creationId xmlns:a16="http://schemas.microsoft.com/office/drawing/2014/main" id="{1A01C0E1-FF7C-4707-A82F-CF19F6CE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2025610" y="7779385"/>
          <a:ext cx="1055370" cy="1873885"/>
        </a:xfrm>
        <a:prstGeom prst="rect">
          <a:avLst/>
        </a:prstGeom>
      </xdr:spPr>
    </xdr:pic>
    <xdr:clientData/>
  </xdr:twoCellAnchor>
  <xdr:twoCellAnchor editAs="oneCell">
    <xdr:from>
      <xdr:col>28</xdr:col>
      <xdr:colOff>773430</xdr:colOff>
      <xdr:row>391</xdr:row>
      <xdr:rowOff>1900555</xdr:rowOff>
    </xdr:from>
    <xdr:to>
      <xdr:col>28</xdr:col>
      <xdr:colOff>1823720</xdr:colOff>
      <xdr:row>393</xdr:row>
      <xdr:rowOff>15875</xdr:rowOff>
    </xdr:to>
    <xdr:pic>
      <xdr:nvPicPr>
        <xdr:cNvPr id="223" name="Imagen 222" descr="WhatsApp Image 2026-02-12 at 18.55.14">
          <a:extLst>
            <a:ext uri="{FF2B5EF4-FFF2-40B4-BE49-F238E27FC236}">
              <a16:creationId xmlns:a16="http://schemas.microsoft.com/office/drawing/2014/main" id="{6396F996-EC92-435C-89BC-5A4C72B58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2025610" y="9672955"/>
          <a:ext cx="1050290" cy="1871980"/>
        </a:xfrm>
        <a:prstGeom prst="rect">
          <a:avLst/>
        </a:prstGeom>
      </xdr:spPr>
    </xdr:pic>
    <xdr:clientData/>
  </xdr:twoCellAnchor>
  <xdr:twoCellAnchor editAs="oneCell">
    <xdr:from>
      <xdr:col>28</xdr:col>
      <xdr:colOff>773430</xdr:colOff>
      <xdr:row>392</xdr:row>
      <xdr:rowOff>1888490</xdr:rowOff>
    </xdr:from>
    <xdr:to>
      <xdr:col>28</xdr:col>
      <xdr:colOff>1823720</xdr:colOff>
      <xdr:row>394</xdr:row>
      <xdr:rowOff>8255</xdr:rowOff>
    </xdr:to>
    <xdr:pic>
      <xdr:nvPicPr>
        <xdr:cNvPr id="224" name="Imagen 223" descr="WhatsApp Image 2026-02-12 at 18.55.21">
          <a:extLst>
            <a:ext uri="{FF2B5EF4-FFF2-40B4-BE49-F238E27FC236}">
              <a16:creationId xmlns:a16="http://schemas.microsoft.com/office/drawing/2014/main" id="{559EEC6F-5D49-4ECB-A912-144D16C65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2025610" y="11565890"/>
          <a:ext cx="1050290" cy="18688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690245</xdr:colOff>
      <xdr:row>394</xdr:row>
      <xdr:rowOff>104140</xdr:rowOff>
    </xdr:from>
    <xdr:to>
      <xdr:col>28</xdr:col>
      <xdr:colOff>1891665</xdr:colOff>
      <xdr:row>395</xdr:row>
      <xdr:rowOff>39370</xdr:rowOff>
    </xdr:to>
    <xdr:pic>
      <xdr:nvPicPr>
        <xdr:cNvPr id="225" name="Imagen 224" descr="WhatsApp Image 2026-02-13 at 09.06.12">
          <a:extLst>
            <a:ext uri="{FF2B5EF4-FFF2-40B4-BE49-F238E27FC236}">
              <a16:creationId xmlns:a16="http://schemas.microsoft.com/office/drawing/2014/main" id="{FFEB4268-BD02-4324-A035-4D7732C94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1942425" y="13576300"/>
          <a:ext cx="1201420" cy="1794510"/>
        </a:xfrm>
        <a:prstGeom prst="rect">
          <a:avLst/>
        </a:prstGeom>
      </xdr:spPr>
    </xdr:pic>
    <xdr:clientData/>
  </xdr:twoCellAnchor>
  <xdr:twoCellAnchor editAs="oneCell">
    <xdr:from>
      <xdr:col>28</xdr:col>
      <xdr:colOff>856615</xdr:colOff>
      <xdr:row>395</xdr:row>
      <xdr:rowOff>68580</xdr:rowOff>
    </xdr:from>
    <xdr:to>
      <xdr:col>28</xdr:col>
      <xdr:colOff>1818640</xdr:colOff>
      <xdr:row>395</xdr:row>
      <xdr:rowOff>1837690</xdr:rowOff>
    </xdr:to>
    <xdr:pic>
      <xdr:nvPicPr>
        <xdr:cNvPr id="226" name="Imagen 225" descr="IMG20250920153933">
          <a:extLst>
            <a:ext uri="{FF2B5EF4-FFF2-40B4-BE49-F238E27FC236}">
              <a16:creationId xmlns:a16="http://schemas.microsoft.com/office/drawing/2014/main" id="{72A708C5-F68C-40DD-8AC7-7718C0B79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2108795" y="15445740"/>
          <a:ext cx="962025" cy="1769110"/>
        </a:xfrm>
        <a:prstGeom prst="rect">
          <a:avLst/>
        </a:prstGeom>
      </xdr:spPr>
    </xdr:pic>
    <xdr:clientData/>
  </xdr:twoCellAnchor>
  <xdr:twoCellAnchor editAs="oneCell">
    <xdr:from>
      <xdr:col>28</xdr:col>
      <xdr:colOff>94615</xdr:colOff>
      <xdr:row>396</xdr:row>
      <xdr:rowOff>32385</xdr:rowOff>
    </xdr:from>
    <xdr:to>
      <xdr:col>30</xdr:col>
      <xdr:colOff>83185</xdr:colOff>
      <xdr:row>397</xdr:row>
      <xdr:rowOff>8890</xdr:rowOff>
    </xdr:to>
    <xdr:pic>
      <xdr:nvPicPr>
        <xdr:cNvPr id="227" name="Imagen 226" descr="WhatsApp Image 2026-02-13 at 09.27.39">
          <a:extLst>
            <a:ext uri="{FF2B5EF4-FFF2-40B4-BE49-F238E27FC236}">
              <a16:creationId xmlns:a16="http://schemas.microsoft.com/office/drawing/2014/main" id="{415C18A3-7F52-43CC-9BB4-B36B833DF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1346795" y="17314545"/>
          <a:ext cx="2129790" cy="1835785"/>
        </a:xfrm>
        <a:prstGeom prst="rect">
          <a:avLst/>
        </a:prstGeom>
      </xdr:spPr>
    </xdr:pic>
    <xdr:clientData/>
  </xdr:twoCellAnchor>
  <xdr:twoCellAnchor editAs="oneCell">
    <xdr:from>
      <xdr:col>28</xdr:col>
      <xdr:colOff>796925</xdr:colOff>
      <xdr:row>397</xdr:row>
      <xdr:rowOff>8890</xdr:rowOff>
    </xdr:from>
    <xdr:to>
      <xdr:col>28</xdr:col>
      <xdr:colOff>1894205</xdr:colOff>
      <xdr:row>397</xdr:row>
      <xdr:rowOff>1798320</xdr:rowOff>
    </xdr:to>
    <xdr:pic>
      <xdr:nvPicPr>
        <xdr:cNvPr id="228" name="Imagen 227" descr="IMG20250920154038">
          <a:extLst>
            <a:ext uri="{FF2B5EF4-FFF2-40B4-BE49-F238E27FC236}">
              <a16:creationId xmlns:a16="http://schemas.microsoft.com/office/drawing/2014/main" id="{D6085D1B-27ED-44F1-861A-2AE309459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2049105" y="19196050"/>
          <a:ext cx="1097280" cy="1789430"/>
        </a:xfrm>
        <a:prstGeom prst="rect">
          <a:avLst/>
        </a:prstGeom>
      </xdr:spPr>
    </xdr:pic>
    <xdr:clientData/>
  </xdr:twoCellAnchor>
  <xdr:twoCellAnchor editAs="oneCell">
    <xdr:from>
      <xdr:col>28</xdr:col>
      <xdr:colOff>773430</xdr:colOff>
      <xdr:row>398</xdr:row>
      <xdr:rowOff>8890</xdr:rowOff>
    </xdr:from>
    <xdr:to>
      <xdr:col>28</xdr:col>
      <xdr:colOff>1824990</xdr:colOff>
      <xdr:row>399</xdr:row>
      <xdr:rowOff>21590</xdr:rowOff>
    </xdr:to>
    <xdr:pic>
      <xdr:nvPicPr>
        <xdr:cNvPr id="229" name="Imagen 228" descr="WhatsApp Image 2026-02-13 at 09.44.42">
          <a:extLst>
            <a:ext uri="{FF2B5EF4-FFF2-40B4-BE49-F238E27FC236}">
              <a16:creationId xmlns:a16="http://schemas.microsoft.com/office/drawing/2014/main" id="{B1E1C4E5-EEF3-4738-B07D-6F74B48C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2025610" y="21101050"/>
          <a:ext cx="1051560" cy="1871980"/>
        </a:xfrm>
        <a:prstGeom prst="rect">
          <a:avLst/>
        </a:prstGeom>
      </xdr:spPr>
    </xdr:pic>
    <xdr:clientData/>
  </xdr:twoCellAnchor>
  <xdr:twoCellAnchor editAs="oneCell">
    <xdr:from>
      <xdr:col>28</xdr:col>
      <xdr:colOff>773430</xdr:colOff>
      <xdr:row>399</xdr:row>
      <xdr:rowOff>8890</xdr:rowOff>
    </xdr:from>
    <xdr:to>
      <xdr:col>28</xdr:col>
      <xdr:colOff>1824990</xdr:colOff>
      <xdr:row>400</xdr:row>
      <xdr:rowOff>21590</xdr:rowOff>
    </xdr:to>
    <xdr:pic>
      <xdr:nvPicPr>
        <xdr:cNvPr id="230" name="Imagen 229" descr="WhatsApp Image 2026-02-13 at 10.11.01">
          <a:extLst>
            <a:ext uri="{FF2B5EF4-FFF2-40B4-BE49-F238E27FC236}">
              <a16:creationId xmlns:a16="http://schemas.microsoft.com/office/drawing/2014/main" id="{18F6BB72-AD93-461F-9E4D-765E56185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2025610" y="23006050"/>
          <a:ext cx="1051560" cy="1871980"/>
        </a:xfrm>
        <a:prstGeom prst="rect">
          <a:avLst/>
        </a:prstGeom>
      </xdr:spPr>
    </xdr:pic>
    <xdr:clientData/>
  </xdr:twoCellAnchor>
  <xdr:twoCellAnchor editAs="oneCell">
    <xdr:from>
      <xdr:col>28</xdr:col>
      <xdr:colOff>118745</xdr:colOff>
      <xdr:row>400</xdr:row>
      <xdr:rowOff>68580</xdr:rowOff>
    </xdr:from>
    <xdr:to>
      <xdr:col>30</xdr:col>
      <xdr:colOff>73025</xdr:colOff>
      <xdr:row>401</xdr:row>
      <xdr:rowOff>9525</xdr:rowOff>
    </xdr:to>
    <xdr:pic>
      <xdr:nvPicPr>
        <xdr:cNvPr id="231" name="Imagen 230" descr="WhatsApp Image 2026-02-13 at 10.11.34">
          <a:extLst>
            <a:ext uri="{FF2B5EF4-FFF2-40B4-BE49-F238E27FC236}">
              <a16:creationId xmlns:a16="http://schemas.microsoft.com/office/drawing/2014/main" id="{65A51483-0598-4C7B-8957-DB223FEAA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1370925" y="24970740"/>
          <a:ext cx="2095500" cy="1800225"/>
        </a:xfrm>
        <a:prstGeom prst="rect">
          <a:avLst/>
        </a:prstGeom>
      </xdr:spPr>
    </xdr:pic>
    <xdr:clientData/>
  </xdr:twoCellAnchor>
  <xdr:twoCellAnchor editAs="oneCell">
    <xdr:from>
      <xdr:col>28</xdr:col>
      <xdr:colOff>11430</xdr:colOff>
      <xdr:row>401</xdr:row>
      <xdr:rowOff>8890</xdr:rowOff>
    </xdr:from>
    <xdr:to>
      <xdr:col>30</xdr:col>
      <xdr:colOff>73660</xdr:colOff>
      <xdr:row>401</xdr:row>
      <xdr:rowOff>1844675</xdr:rowOff>
    </xdr:to>
    <xdr:pic>
      <xdr:nvPicPr>
        <xdr:cNvPr id="232" name="Imagen 231" descr="WhatsApp Image 2026-02-13 at 10.39.52">
          <a:extLst>
            <a:ext uri="{FF2B5EF4-FFF2-40B4-BE49-F238E27FC236}">
              <a16:creationId xmlns:a16="http://schemas.microsoft.com/office/drawing/2014/main" id="{756AFA96-7E0E-4C1F-8363-5F46C9F63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21263610" y="26816050"/>
          <a:ext cx="2203450" cy="1835785"/>
        </a:xfrm>
        <a:prstGeom prst="rect">
          <a:avLst/>
        </a:prstGeom>
      </xdr:spPr>
    </xdr:pic>
    <xdr:clientData/>
  </xdr:twoCellAnchor>
  <xdr:twoCellAnchor editAs="oneCell">
    <xdr:from>
      <xdr:col>28</xdr:col>
      <xdr:colOff>773430</xdr:colOff>
      <xdr:row>402</xdr:row>
      <xdr:rowOff>8890</xdr:rowOff>
    </xdr:from>
    <xdr:to>
      <xdr:col>28</xdr:col>
      <xdr:colOff>1824990</xdr:colOff>
      <xdr:row>403</xdr:row>
      <xdr:rowOff>21590</xdr:rowOff>
    </xdr:to>
    <xdr:pic>
      <xdr:nvPicPr>
        <xdr:cNvPr id="233" name="Imagen 232" descr="WhatsApp Image 2026-02-13 at 11.20.34">
          <a:extLst>
            <a:ext uri="{FF2B5EF4-FFF2-40B4-BE49-F238E27FC236}">
              <a16:creationId xmlns:a16="http://schemas.microsoft.com/office/drawing/2014/main" id="{48823A33-F081-414D-9238-A210541E1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22025610" y="28721050"/>
          <a:ext cx="1051560" cy="1871980"/>
        </a:xfrm>
        <a:prstGeom prst="rect">
          <a:avLst/>
        </a:prstGeom>
      </xdr:spPr>
    </xdr:pic>
    <xdr:clientData/>
  </xdr:twoCellAnchor>
  <xdr:twoCellAnchor editAs="oneCell">
    <xdr:from>
      <xdr:col>28</xdr:col>
      <xdr:colOff>773430</xdr:colOff>
      <xdr:row>403</xdr:row>
      <xdr:rowOff>8890</xdr:rowOff>
    </xdr:from>
    <xdr:to>
      <xdr:col>28</xdr:col>
      <xdr:colOff>1828165</xdr:colOff>
      <xdr:row>404</xdr:row>
      <xdr:rowOff>21590</xdr:rowOff>
    </xdr:to>
    <xdr:pic>
      <xdr:nvPicPr>
        <xdr:cNvPr id="234" name="Imagen 233" descr="WhatsApp Image 2026-02-13 at 11.20.58">
          <a:extLst>
            <a:ext uri="{FF2B5EF4-FFF2-40B4-BE49-F238E27FC236}">
              <a16:creationId xmlns:a16="http://schemas.microsoft.com/office/drawing/2014/main" id="{74A60F86-30E4-420D-B303-23E1B5B11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2025610" y="30626050"/>
          <a:ext cx="1054735" cy="1871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15</xdr:col>
      <xdr:colOff>0</xdr:colOff>
      <xdr:row>6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AECFB9C-16B2-493F-9772-4A2612E269F8}"/>
            </a:ext>
          </a:extLst>
        </xdr:cNvPr>
        <xdr:cNvGrpSpPr/>
      </xdr:nvGrpSpPr>
      <xdr:grpSpPr>
        <a:xfrm>
          <a:off x="12664440" y="106680"/>
          <a:ext cx="0" cy="1082040"/>
          <a:chOff x="983671" y="3828111"/>
          <a:chExt cx="1025238" cy="1325779"/>
        </a:xfrm>
      </xdr:grpSpPr>
      <xdr:pic>
        <xdr:nvPicPr>
          <xdr:cNvPr id="3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6439A8D8-F2D8-4535-A57B-9FAB12119F6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375" b="19125" l="73948" r="94337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2" y="3828112"/>
            <a:ext cx="1025237" cy="1219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865AB017-EA7F-47B8-AEEA-40CC0A4F8A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3562" b="18375" l="77751" r="90534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1" y="3828111"/>
            <a:ext cx="1025237" cy="13257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18</xdr:col>
      <xdr:colOff>236764</xdr:colOff>
      <xdr:row>1</xdr:row>
      <xdr:rowOff>151220</xdr:rowOff>
    </xdr:from>
    <xdr:ext cx="567302" cy="749932"/>
    <xdr:pic>
      <xdr:nvPicPr>
        <xdr:cNvPr id="5" name="Imagen 4">
          <a:extLst>
            <a:ext uri="{FF2B5EF4-FFF2-40B4-BE49-F238E27FC236}">
              <a16:creationId xmlns:a16="http://schemas.microsoft.com/office/drawing/2014/main" id="{F6287696-127D-4DF7-AF3B-239E1D8F6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49191"/>
          <a:ext cx="567302" cy="749932"/>
        </a:xfrm>
        <a:prstGeom prst="rect">
          <a:avLst/>
        </a:prstGeom>
      </xdr:spPr>
    </xdr:pic>
    <xdr:clientData/>
  </xdr:oneCellAnchor>
  <xdr:oneCellAnchor>
    <xdr:from>
      <xdr:col>3</xdr:col>
      <xdr:colOff>340716</xdr:colOff>
      <xdr:row>1</xdr:row>
      <xdr:rowOff>182063</xdr:rowOff>
    </xdr:from>
    <xdr:ext cx="585046" cy="786493"/>
    <xdr:pic>
      <xdr:nvPicPr>
        <xdr:cNvPr id="6" name="Imagen 5">
          <a:extLst>
            <a:ext uri="{FF2B5EF4-FFF2-40B4-BE49-F238E27FC236}">
              <a16:creationId xmlns:a16="http://schemas.microsoft.com/office/drawing/2014/main" id="{97532888-82E0-4083-AF54-5A5593EA61C2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156" y="364943"/>
          <a:ext cx="585046" cy="78649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28</xdr:col>
      <xdr:colOff>285751</xdr:colOff>
      <xdr:row>10</xdr:row>
      <xdr:rowOff>47625</xdr:rowOff>
    </xdr:from>
    <xdr:to>
      <xdr:col>28</xdr:col>
      <xdr:colOff>2015841</xdr:colOff>
      <xdr:row>10</xdr:row>
      <xdr:rowOff>1755773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6400D84-125C-4F68-87ED-8F2BA0615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75191" y="1876425"/>
          <a:ext cx="503270" cy="138428"/>
        </a:xfrm>
        <a:prstGeom prst="rect">
          <a:avLst/>
        </a:prstGeom>
      </xdr:spPr>
    </xdr:pic>
    <xdr:clientData/>
  </xdr:twoCellAnchor>
  <xdr:twoCellAnchor>
    <xdr:from>
      <xdr:col>28</xdr:col>
      <xdr:colOff>142875</xdr:colOff>
      <xdr:row>13</xdr:row>
      <xdr:rowOff>236828</xdr:rowOff>
    </xdr:from>
    <xdr:to>
      <xdr:col>28</xdr:col>
      <xdr:colOff>2381250</xdr:colOff>
      <xdr:row>13</xdr:row>
      <xdr:rowOff>1915608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8CA4289-732C-4290-8767-5C190A863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2315" y="2560928"/>
          <a:ext cx="645795" cy="2380"/>
        </a:xfrm>
        <a:prstGeom prst="rect">
          <a:avLst/>
        </a:prstGeom>
      </xdr:spPr>
    </xdr:pic>
    <xdr:clientData/>
  </xdr:twoCellAnchor>
  <xdr:twoCellAnchor>
    <xdr:from>
      <xdr:col>28</xdr:col>
      <xdr:colOff>158750</xdr:colOff>
      <xdr:row>14</xdr:row>
      <xdr:rowOff>82045</xdr:rowOff>
    </xdr:from>
    <xdr:to>
      <xdr:col>28</xdr:col>
      <xdr:colOff>2413000</xdr:colOff>
      <xdr:row>14</xdr:row>
      <xdr:rowOff>1772732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7319F07-272E-4DF7-B6FE-5D90AF3E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8190" y="2642365"/>
          <a:ext cx="631190" cy="98107"/>
        </a:xfrm>
        <a:prstGeom prst="rect">
          <a:avLst/>
        </a:prstGeom>
      </xdr:spPr>
    </xdr:pic>
    <xdr:clientData/>
  </xdr:twoCellAnchor>
  <xdr:twoCellAnchor>
    <xdr:from>
      <xdr:col>28</xdr:col>
      <xdr:colOff>436598</xdr:colOff>
      <xdr:row>15</xdr:row>
      <xdr:rowOff>1865381</xdr:rowOff>
    </xdr:from>
    <xdr:to>
      <xdr:col>28</xdr:col>
      <xdr:colOff>1889125</xdr:colOff>
      <xdr:row>16</xdr:row>
      <xdr:rowOff>1882773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CA9604B-BCC7-4DD6-9515-6C6705B3B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6038" y="2924561"/>
          <a:ext cx="355247" cy="185032"/>
        </a:xfrm>
        <a:prstGeom prst="rect">
          <a:avLst/>
        </a:prstGeom>
      </xdr:spPr>
    </xdr:pic>
    <xdr:clientData/>
  </xdr:twoCellAnchor>
  <xdr:twoCellAnchor>
    <xdr:from>
      <xdr:col>28</xdr:col>
      <xdr:colOff>111126</xdr:colOff>
      <xdr:row>17</xdr:row>
      <xdr:rowOff>121947</xdr:rowOff>
    </xdr:from>
    <xdr:to>
      <xdr:col>28</xdr:col>
      <xdr:colOff>2319198</xdr:colOff>
      <xdr:row>17</xdr:row>
      <xdr:rowOff>1778001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AEC89CF-B8A2-4CA9-BEE8-AC87BD8AE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0566" y="3230907"/>
          <a:ext cx="684072" cy="63474"/>
        </a:xfrm>
        <a:prstGeom prst="rect">
          <a:avLst/>
        </a:prstGeom>
      </xdr:spPr>
    </xdr:pic>
    <xdr:clientData/>
  </xdr:twoCellAnchor>
  <xdr:twoCellAnchor>
    <xdr:from>
      <xdr:col>28</xdr:col>
      <xdr:colOff>510240</xdr:colOff>
      <xdr:row>19</xdr:row>
      <xdr:rowOff>47624</xdr:rowOff>
    </xdr:from>
    <xdr:to>
      <xdr:col>28</xdr:col>
      <xdr:colOff>2143125</xdr:colOff>
      <xdr:row>20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3C4706E-4FED-4102-9F1C-D57436688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99680" y="3522344"/>
          <a:ext cx="284145" cy="135256"/>
        </a:xfrm>
        <a:prstGeom prst="rect">
          <a:avLst/>
        </a:prstGeom>
      </xdr:spPr>
    </xdr:pic>
    <xdr:clientData/>
  </xdr:twoCellAnchor>
  <xdr:twoCellAnchor>
    <xdr:from>
      <xdr:col>28</xdr:col>
      <xdr:colOff>285750</xdr:colOff>
      <xdr:row>22</xdr:row>
      <xdr:rowOff>111124</xdr:rowOff>
    </xdr:from>
    <xdr:to>
      <xdr:col>28</xdr:col>
      <xdr:colOff>1778000</xdr:colOff>
      <xdr:row>22</xdr:row>
      <xdr:rowOff>1906925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845CF7A-78C7-439B-9BB7-4D093A6D2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5190" y="4134484"/>
          <a:ext cx="509270" cy="73681"/>
        </a:xfrm>
        <a:prstGeom prst="rect">
          <a:avLst/>
        </a:prstGeom>
      </xdr:spPr>
    </xdr:pic>
    <xdr:clientData/>
  </xdr:twoCellAnchor>
  <xdr:twoCellAnchor>
    <xdr:from>
      <xdr:col>28</xdr:col>
      <xdr:colOff>52916</xdr:colOff>
      <xdr:row>15</xdr:row>
      <xdr:rowOff>301625</xdr:rowOff>
    </xdr:from>
    <xdr:to>
      <xdr:col>29</xdr:col>
      <xdr:colOff>2466</xdr:colOff>
      <xdr:row>15</xdr:row>
      <xdr:rowOff>1657348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049FBDA-DA35-4B56-88E6-DF0C91753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42356" y="2922905"/>
          <a:ext cx="742030" cy="6983"/>
        </a:xfrm>
        <a:prstGeom prst="rect">
          <a:avLst/>
        </a:prstGeom>
      </xdr:spPr>
    </xdr:pic>
    <xdr:clientData/>
  </xdr:twoCellAnchor>
  <xdr:twoCellAnchor>
    <xdr:from>
      <xdr:col>28</xdr:col>
      <xdr:colOff>798977</xdr:colOff>
      <xdr:row>9</xdr:row>
      <xdr:rowOff>47625</xdr:rowOff>
    </xdr:from>
    <xdr:to>
      <xdr:col>28</xdr:col>
      <xdr:colOff>1793875</xdr:colOff>
      <xdr:row>9</xdr:row>
      <xdr:rowOff>1650506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017F48E-2AC3-4B1D-AC2F-7EB4E184E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80797" y="1693545"/>
          <a:ext cx="4298" cy="132221"/>
        </a:xfrm>
        <a:prstGeom prst="rect">
          <a:avLst/>
        </a:prstGeom>
      </xdr:spPr>
    </xdr:pic>
    <xdr:clientData/>
  </xdr:twoCellAnchor>
  <xdr:twoCellAnchor>
    <xdr:from>
      <xdr:col>28</xdr:col>
      <xdr:colOff>451266</xdr:colOff>
      <xdr:row>18</xdr:row>
      <xdr:rowOff>56648</xdr:rowOff>
    </xdr:from>
    <xdr:to>
      <xdr:col>28</xdr:col>
      <xdr:colOff>2000249</xdr:colOff>
      <xdr:row>18</xdr:row>
      <xdr:rowOff>1889126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2294C83-3A0E-4683-86E9-49341D3FB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40706" y="3348488"/>
          <a:ext cx="345023" cy="125598"/>
        </a:xfrm>
        <a:prstGeom prst="rect">
          <a:avLst/>
        </a:prstGeom>
      </xdr:spPr>
    </xdr:pic>
    <xdr:clientData/>
  </xdr:twoCellAnchor>
  <xdr:twoCellAnchor>
    <xdr:from>
      <xdr:col>28</xdr:col>
      <xdr:colOff>174625</xdr:colOff>
      <xdr:row>11</xdr:row>
      <xdr:rowOff>141790</xdr:rowOff>
    </xdr:from>
    <xdr:to>
      <xdr:col>28</xdr:col>
      <xdr:colOff>2019300</xdr:colOff>
      <xdr:row>11</xdr:row>
      <xdr:rowOff>1690490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5470FF9-CDB6-4E47-8056-D0898A69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065" y="2153470"/>
          <a:ext cx="617855" cy="39940"/>
        </a:xfrm>
        <a:prstGeom prst="rect">
          <a:avLst/>
        </a:prstGeom>
      </xdr:spPr>
    </xdr:pic>
    <xdr:clientData/>
  </xdr:twoCellAnchor>
  <xdr:twoCellAnchor>
    <xdr:from>
      <xdr:col>28</xdr:col>
      <xdr:colOff>611190</xdr:colOff>
      <xdr:row>12</xdr:row>
      <xdr:rowOff>43170</xdr:rowOff>
    </xdr:from>
    <xdr:to>
      <xdr:col>28</xdr:col>
      <xdr:colOff>2047876</xdr:colOff>
      <xdr:row>13</xdr:row>
      <xdr:rowOff>78287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31BCFE3-342A-4D39-9185-0BEC7D31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00630" y="2237730"/>
          <a:ext cx="179386" cy="217997"/>
        </a:xfrm>
        <a:prstGeom prst="rect">
          <a:avLst/>
        </a:prstGeom>
      </xdr:spPr>
    </xdr:pic>
    <xdr:clientData/>
  </xdr:twoCellAnchor>
  <xdr:twoCellAnchor>
    <xdr:from>
      <xdr:col>28</xdr:col>
      <xdr:colOff>190500</xdr:colOff>
      <xdr:row>23</xdr:row>
      <xdr:rowOff>171584</xdr:rowOff>
    </xdr:from>
    <xdr:to>
      <xdr:col>28</xdr:col>
      <xdr:colOff>2286000</xdr:colOff>
      <xdr:row>23</xdr:row>
      <xdr:rowOff>1767915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58A9408-C320-4B92-927E-D595374EA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79940" y="4377824"/>
          <a:ext cx="601980" cy="11371"/>
        </a:xfrm>
        <a:prstGeom prst="rect">
          <a:avLst/>
        </a:prstGeom>
      </xdr:spPr>
    </xdr:pic>
    <xdr:clientData/>
  </xdr:twoCellAnchor>
  <xdr:twoCellAnchor>
    <xdr:from>
      <xdr:col>28</xdr:col>
      <xdr:colOff>358450</xdr:colOff>
      <xdr:row>24</xdr:row>
      <xdr:rowOff>111124</xdr:rowOff>
    </xdr:from>
    <xdr:to>
      <xdr:col>28</xdr:col>
      <xdr:colOff>1705300</xdr:colOff>
      <xdr:row>24</xdr:row>
      <xdr:rowOff>1906925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5A7C21E-9F4C-43B1-8A92-7657C39EB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7890" y="4500244"/>
          <a:ext cx="432450" cy="73681"/>
        </a:xfrm>
        <a:prstGeom prst="rect">
          <a:avLst/>
        </a:prstGeom>
      </xdr:spPr>
    </xdr:pic>
    <xdr:clientData/>
  </xdr:twoCellAnchor>
  <xdr:twoCellAnchor>
    <xdr:from>
      <xdr:col>28</xdr:col>
      <xdr:colOff>421949</xdr:colOff>
      <xdr:row>25</xdr:row>
      <xdr:rowOff>95249</xdr:rowOff>
    </xdr:from>
    <xdr:to>
      <xdr:col>28</xdr:col>
      <xdr:colOff>1889124</xdr:colOff>
      <xdr:row>25</xdr:row>
      <xdr:rowOff>1891049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8F460FB-0A25-435C-AC8B-65C1B5D89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1389" y="4667249"/>
          <a:ext cx="369895" cy="88920"/>
        </a:xfrm>
        <a:prstGeom prst="rect">
          <a:avLst/>
        </a:prstGeom>
      </xdr:spPr>
    </xdr:pic>
    <xdr:clientData/>
  </xdr:twoCellAnchor>
  <xdr:twoCellAnchor>
    <xdr:from>
      <xdr:col>28</xdr:col>
      <xdr:colOff>613157</xdr:colOff>
      <xdr:row>20</xdr:row>
      <xdr:rowOff>47624</xdr:rowOff>
    </xdr:from>
    <xdr:to>
      <xdr:col>28</xdr:col>
      <xdr:colOff>2040208</xdr:colOff>
      <xdr:row>21</xdr:row>
      <xdr:rowOff>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A76F8B74-9DB5-4298-A7EA-6C5FD2433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02597" y="3705224"/>
          <a:ext cx="177371" cy="135256"/>
        </a:xfrm>
        <a:prstGeom prst="rect">
          <a:avLst/>
        </a:prstGeom>
      </xdr:spPr>
    </xdr:pic>
    <xdr:clientData/>
  </xdr:twoCellAnchor>
  <xdr:twoCellAnchor>
    <xdr:from>
      <xdr:col>28</xdr:col>
      <xdr:colOff>613157</xdr:colOff>
      <xdr:row>21</xdr:row>
      <xdr:rowOff>47624</xdr:rowOff>
    </xdr:from>
    <xdr:to>
      <xdr:col>28</xdr:col>
      <xdr:colOff>2040208</xdr:colOff>
      <xdr:row>21</xdr:row>
      <xdr:rowOff>1920874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50F00D8-932F-4379-A25B-502EF5E61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2597" y="3888104"/>
          <a:ext cx="177371" cy="135890"/>
        </a:xfrm>
        <a:prstGeom prst="rect">
          <a:avLst/>
        </a:prstGeom>
      </xdr:spPr>
    </xdr:pic>
    <xdr:clientData/>
  </xdr:twoCellAnchor>
  <xdr:twoCellAnchor>
    <xdr:from>
      <xdr:col>28</xdr:col>
      <xdr:colOff>120324</xdr:colOff>
      <xdr:row>26</xdr:row>
      <xdr:rowOff>142875</xdr:rowOff>
    </xdr:from>
    <xdr:to>
      <xdr:col>28</xdr:col>
      <xdr:colOff>2301875</xdr:colOff>
      <xdr:row>26</xdr:row>
      <xdr:rowOff>1889124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231C589-0937-4725-8D97-CD8E406B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9764" y="4897755"/>
          <a:ext cx="672791" cy="39369"/>
        </a:xfrm>
        <a:prstGeom prst="rect">
          <a:avLst/>
        </a:prstGeom>
      </xdr:spPr>
    </xdr:pic>
    <xdr:clientData/>
  </xdr:twoCellAnchor>
  <xdr:twoCellAnchor>
    <xdr:from>
      <xdr:col>28</xdr:col>
      <xdr:colOff>656467</xdr:colOff>
      <xdr:row>27</xdr:row>
      <xdr:rowOff>16996</xdr:rowOff>
    </xdr:from>
    <xdr:to>
      <xdr:col>28</xdr:col>
      <xdr:colOff>1952625</xdr:colOff>
      <xdr:row>27</xdr:row>
      <xdr:rowOff>1841499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7273D1D-F491-412C-BF45-DBF5A0C9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45907" y="4954756"/>
          <a:ext cx="137918" cy="163343"/>
        </a:xfrm>
        <a:prstGeom prst="rect">
          <a:avLst/>
        </a:prstGeom>
      </xdr:spPr>
    </xdr:pic>
    <xdr:clientData/>
  </xdr:twoCellAnchor>
  <xdr:twoCellAnchor>
    <xdr:from>
      <xdr:col>28</xdr:col>
      <xdr:colOff>656467</xdr:colOff>
      <xdr:row>28</xdr:row>
      <xdr:rowOff>65142</xdr:rowOff>
    </xdr:from>
    <xdr:to>
      <xdr:col>28</xdr:col>
      <xdr:colOff>2143125</xdr:colOff>
      <xdr:row>28</xdr:row>
      <xdr:rowOff>1793352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F317817-672F-4EF7-8AAE-B3CF2BC8E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5907" y="5185782"/>
          <a:ext cx="137918" cy="120390"/>
        </a:xfrm>
        <a:prstGeom prst="rect">
          <a:avLst/>
        </a:prstGeom>
      </xdr:spPr>
    </xdr:pic>
    <xdr:clientData/>
  </xdr:twoCellAnchor>
  <xdr:twoCellAnchor>
    <xdr:from>
      <xdr:col>28</xdr:col>
      <xdr:colOff>751717</xdr:colOff>
      <xdr:row>29</xdr:row>
      <xdr:rowOff>65142</xdr:rowOff>
    </xdr:from>
    <xdr:to>
      <xdr:col>28</xdr:col>
      <xdr:colOff>2159000</xdr:colOff>
      <xdr:row>29</xdr:row>
      <xdr:rowOff>1793352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3B811DE-72CE-440C-ACEF-5D523F931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41157" y="5368662"/>
          <a:ext cx="43303" cy="120390"/>
        </a:xfrm>
        <a:prstGeom prst="rect">
          <a:avLst/>
        </a:prstGeom>
      </xdr:spPr>
    </xdr:pic>
    <xdr:clientData/>
  </xdr:twoCellAnchor>
  <xdr:twoCellAnchor>
    <xdr:from>
      <xdr:col>28</xdr:col>
      <xdr:colOff>99130</xdr:colOff>
      <xdr:row>30</xdr:row>
      <xdr:rowOff>76079</xdr:rowOff>
    </xdr:from>
    <xdr:to>
      <xdr:col>28</xdr:col>
      <xdr:colOff>2333628</xdr:colOff>
      <xdr:row>30</xdr:row>
      <xdr:rowOff>1751951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EE0BC6C-D7B8-459B-95A2-C129CD8F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583123" y="5267926"/>
          <a:ext cx="106152" cy="695258"/>
        </a:xfrm>
        <a:prstGeom prst="rect">
          <a:avLst/>
        </a:prstGeom>
      </xdr:spPr>
    </xdr:pic>
    <xdr:clientData/>
  </xdr:twoCellAnchor>
  <xdr:twoCellAnchor>
    <xdr:from>
      <xdr:col>28</xdr:col>
      <xdr:colOff>306366</xdr:colOff>
      <xdr:row>31</xdr:row>
      <xdr:rowOff>24263</xdr:rowOff>
    </xdr:from>
    <xdr:to>
      <xdr:col>28</xdr:col>
      <xdr:colOff>2158999</xdr:colOff>
      <xdr:row>32</xdr:row>
      <xdr:rowOff>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F47D4D64-0E93-4E71-976C-F2B5A0AB3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5806" y="5693543"/>
          <a:ext cx="488653" cy="158617"/>
        </a:xfrm>
        <a:prstGeom prst="rect">
          <a:avLst/>
        </a:prstGeom>
      </xdr:spPr>
    </xdr:pic>
    <xdr:clientData/>
  </xdr:twoCellAnchor>
  <xdr:twoCellAnchor>
    <xdr:from>
      <xdr:col>28</xdr:col>
      <xdr:colOff>405587</xdr:colOff>
      <xdr:row>68</xdr:row>
      <xdr:rowOff>15875</xdr:rowOff>
    </xdr:from>
    <xdr:to>
      <xdr:col>28</xdr:col>
      <xdr:colOff>1828046</xdr:colOff>
      <xdr:row>68</xdr:row>
      <xdr:rowOff>1809750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738BD5E-8818-4D1F-A40D-77E481D1C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5027" y="12451715"/>
          <a:ext cx="386139" cy="163195"/>
        </a:xfrm>
        <a:prstGeom prst="rect">
          <a:avLst/>
        </a:prstGeom>
      </xdr:spPr>
    </xdr:pic>
    <xdr:clientData/>
  </xdr:twoCellAnchor>
  <xdr:twoCellAnchor>
    <xdr:from>
      <xdr:col>28</xdr:col>
      <xdr:colOff>669931</xdr:colOff>
      <xdr:row>71</xdr:row>
      <xdr:rowOff>15875</xdr:rowOff>
    </xdr:from>
    <xdr:to>
      <xdr:col>28</xdr:col>
      <xdr:colOff>1952624</xdr:colOff>
      <xdr:row>71</xdr:row>
      <xdr:rowOff>1848987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60CFDE24-B8E4-44D3-81C0-797F554CB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371" y="13000355"/>
          <a:ext cx="124453" cy="164332"/>
        </a:xfrm>
        <a:prstGeom prst="rect">
          <a:avLst/>
        </a:prstGeom>
      </xdr:spPr>
    </xdr:pic>
    <xdr:clientData/>
  </xdr:twoCellAnchor>
  <xdr:twoCellAnchor>
    <xdr:from>
      <xdr:col>28</xdr:col>
      <xdr:colOff>91182</xdr:colOff>
      <xdr:row>33</xdr:row>
      <xdr:rowOff>267440</xdr:rowOff>
    </xdr:from>
    <xdr:to>
      <xdr:col>28</xdr:col>
      <xdr:colOff>2159000</xdr:colOff>
      <xdr:row>33</xdr:row>
      <xdr:rowOff>1841500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F6FE165-36F9-4309-A80D-F49357E61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0622" y="6218660"/>
          <a:ext cx="703838" cy="0"/>
        </a:xfrm>
        <a:prstGeom prst="rect">
          <a:avLst/>
        </a:prstGeom>
      </xdr:spPr>
    </xdr:pic>
    <xdr:clientData/>
  </xdr:twoCellAnchor>
  <xdr:twoCellAnchor>
    <xdr:from>
      <xdr:col>28</xdr:col>
      <xdr:colOff>106581</xdr:colOff>
      <xdr:row>34</xdr:row>
      <xdr:rowOff>96068</xdr:rowOff>
    </xdr:from>
    <xdr:to>
      <xdr:col>28</xdr:col>
      <xdr:colOff>2365375</xdr:colOff>
      <xdr:row>34</xdr:row>
      <xdr:rowOff>1841500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4E647617-FA49-4E67-92AD-EB0D2E32D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6021" y="6313988"/>
          <a:ext cx="689074" cy="84272"/>
        </a:xfrm>
        <a:prstGeom prst="rect">
          <a:avLst/>
        </a:prstGeom>
      </xdr:spPr>
    </xdr:pic>
    <xdr:clientData/>
  </xdr:twoCellAnchor>
  <xdr:twoCellAnchor>
    <xdr:from>
      <xdr:col>28</xdr:col>
      <xdr:colOff>106581</xdr:colOff>
      <xdr:row>35</xdr:row>
      <xdr:rowOff>108376</xdr:rowOff>
    </xdr:from>
    <xdr:to>
      <xdr:col>28</xdr:col>
      <xdr:colOff>2365375</xdr:colOff>
      <xdr:row>35</xdr:row>
      <xdr:rowOff>1829192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EB125B3C-81CE-403D-ACD0-37220D58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6021" y="6509176"/>
          <a:ext cx="689074" cy="74896"/>
        </a:xfrm>
        <a:prstGeom prst="rect">
          <a:avLst/>
        </a:prstGeom>
      </xdr:spPr>
    </xdr:pic>
    <xdr:clientData/>
  </xdr:twoCellAnchor>
  <xdr:twoCellAnchor>
    <xdr:from>
      <xdr:col>28</xdr:col>
      <xdr:colOff>306366</xdr:colOff>
      <xdr:row>32</xdr:row>
      <xdr:rowOff>148162</xdr:rowOff>
    </xdr:from>
    <xdr:to>
      <xdr:col>28</xdr:col>
      <xdr:colOff>2158999</xdr:colOff>
      <xdr:row>32</xdr:row>
      <xdr:rowOff>1796975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D99405F-F429-4D86-AD79-7CE0AFAF0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5806" y="6000322"/>
          <a:ext cx="488653" cy="33373"/>
        </a:xfrm>
        <a:prstGeom prst="rect">
          <a:avLst/>
        </a:prstGeom>
      </xdr:spPr>
    </xdr:pic>
    <xdr:clientData/>
  </xdr:twoCellAnchor>
  <xdr:twoCellAnchor>
    <xdr:from>
      <xdr:col>28</xdr:col>
      <xdr:colOff>581086</xdr:colOff>
      <xdr:row>36</xdr:row>
      <xdr:rowOff>108376</xdr:rowOff>
    </xdr:from>
    <xdr:to>
      <xdr:col>28</xdr:col>
      <xdr:colOff>1890869</xdr:colOff>
      <xdr:row>36</xdr:row>
      <xdr:rowOff>1829192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E5CFF58-E52E-4F29-B206-BCA432CE6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0526" y="6692056"/>
          <a:ext cx="212503" cy="74896"/>
        </a:xfrm>
        <a:prstGeom prst="rect">
          <a:avLst/>
        </a:prstGeom>
      </xdr:spPr>
    </xdr:pic>
    <xdr:clientData/>
  </xdr:twoCellAnchor>
  <xdr:twoCellAnchor>
    <xdr:from>
      <xdr:col>28</xdr:col>
      <xdr:colOff>297189</xdr:colOff>
      <xdr:row>37</xdr:row>
      <xdr:rowOff>108376</xdr:rowOff>
    </xdr:from>
    <xdr:to>
      <xdr:col>28</xdr:col>
      <xdr:colOff>2174766</xdr:colOff>
      <xdr:row>37</xdr:row>
      <xdr:rowOff>1829192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18F5EB1F-88A9-49B4-808B-E19696E8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6629" y="6874936"/>
          <a:ext cx="498357" cy="74896"/>
        </a:xfrm>
        <a:prstGeom prst="rect">
          <a:avLst/>
        </a:prstGeom>
      </xdr:spPr>
    </xdr:pic>
    <xdr:clientData/>
  </xdr:twoCellAnchor>
  <xdr:twoCellAnchor>
    <xdr:from>
      <xdr:col>28</xdr:col>
      <xdr:colOff>328074</xdr:colOff>
      <xdr:row>38</xdr:row>
      <xdr:rowOff>108376</xdr:rowOff>
    </xdr:from>
    <xdr:to>
      <xdr:col>28</xdr:col>
      <xdr:colOff>2143882</xdr:colOff>
      <xdr:row>38</xdr:row>
      <xdr:rowOff>1829192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8C91DD7-BF41-4C33-9C17-2DAAC8CB6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7514" y="7057816"/>
          <a:ext cx="467068" cy="74896"/>
        </a:xfrm>
        <a:prstGeom prst="rect">
          <a:avLst/>
        </a:prstGeom>
      </xdr:spPr>
    </xdr:pic>
    <xdr:clientData/>
  </xdr:twoCellAnchor>
  <xdr:twoCellAnchor>
    <xdr:from>
      <xdr:col>28</xdr:col>
      <xdr:colOff>580777</xdr:colOff>
      <xdr:row>39</xdr:row>
      <xdr:rowOff>108376</xdr:rowOff>
    </xdr:from>
    <xdr:to>
      <xdr:col>28</xdr:col>
      <xdr:colOff>2111374</xdr:colOff>
      <xdr:row>39</xdr:row>
      <xdr:rowOff>1829192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A6F5412-B329-42CF-9960-D9CB0725A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0217" y="7240696"/>
          <a:ext cx="212337" cy="74896"/>
        </a:xfrm>
        <a:prstGeom prst="rect">
          <a:avLst/>
        </a:prstGeom>
      </xdr:spPr>
    </xdr:pic>
    <xdr:clientData/>
  </xdr:twoCellAnchor>
  <xdr:twoCellAnchor>
    <xdr:from>
      <xdr:col>28</xdr:col>
      <xdr:colOff>276520</xdr:colOff>
      <xdr:row>40</xdr:row>
      <xdr:rowOff>108376</xdr:rowOff>
    </xdr:from>
    <xdr:to>
      <xdr:col>28</xdr:col>
      <xdr:colOff>2195436</xdr:colOff>
      <xdr:row>40</xdr:row>
      <xdr:rowOff>1829192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7EFA1DED-2B1E-4468-B0C0-125EA377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5960" y="7423576"/>
          <a:ext cx="516836" cy="74896"/>
        </a:xfrm>
        <a:prstGeom prst="rect">
          <a:avLst/>
        </a:prstGeom>
      </xdr:spPr>
    </xdr:pic>
    <xdr:clientData/>
  </xdr:twoCellAnchor>
  <xdr:twoCellAnchor>
    <xdr:from>
      <xdr:col>28</xdr:col>
      <xdr:colOff>106581</xdr:colOff>
      <xdr:row>41</xdr:row>
      <xdr:rowOff>202038</xdr:rowOff>
    </xdr:from>
    <xdr:to>
      <xdr:col>28</xdr:col>
      <xdr:colOff>2365375</xdr:colOff>
      <xdr:row>41</xdr:row>
      <xdr:rowOff>1735530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FDA36E50-EDEA-4610-9E6D-E66AB1FCE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6021" y="7677258"/>
          <a:ext cx="689074" cy="1872"/>
        </a:xfrm>
        <a:prstGeom prst="rect">
          <a:avLst/>
        </a:prstGeom>
      </xdr:spPr>
    </xdr:pic>
    <xdr:clientData/>
  </xdr:twoCellAnchor>
  <xdr:twoCellAnchor>
    <xdr:from>
      <xdr:col>28</xdr:col>
      <xdr:colOff>155616</xdr:colOff>
      <xdr:row>42</xdr:row>
      <xdr:rowOff>108376</xdr:rowOff>
    </xdr:from>
    <xdr:to>
      <xdr:col>28</xdr:col>
      <xdr:colOff>2316340</xdr:colOff>
      <xdr:row>42</xdr:row>
      <xdr:rowOff>1829192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E0355BE-C3D7-4A47-BA7B-2F04DDCF9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5056" y="7789336"/>
          <a:ext cx="636724" cy="74896"/>
        </a:xfrm>
        <a:prstGeom prst="rect">
          <a:avLst/>
        </a:prstGeom>
      </xdr:spPr>
    </xdr:pic>
    <xdr:clientData/>
  </xdr:twoCellAnchor>
  <xdr:twoCellAnchor>
    <xdr:from>
      <xdr:col>28</xdr:col>
      <xdr:colOff>155616</xdr:colOff>
      <xdr:row>43</xdr:row>
      <xdr:rowOff>145824</xdr:rowOff>
    </xdr:from>
    <xdr:to>
      <xdr:col>28</xdr:col>
      <xdr:colOff>2316340</xdr:colOff>
      <xdr:row>43</xdr:row>
      <xdr:rowOff>1791744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2D697A59-3370-4FA0-8A9C-0DF6FC42B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5056" y="8009664"/>
          <a:ext cx="636724" cy="38100"/>
        </a:xfrm>
        <a:prstGeom prst="rect">
          <a:avLst/>
        </a:prstGeom>
      </xdr:spPr>
    </xdr:pic>
    <xdr:clientData/>
  </xdr:twoCellAnchor>
  <xdr:twoCellAnchor>
    <xdr:from>
      <xdr:col>28</xdr:col>
      <xdr:colOff>220131</xdr:colOff>
      <xdr:row>44</xdr:row>
      <xdr:rowOff>108376</xdr:rowOff>
    </xdr:from>
    <xdr:to>
      <xdr:col>28</xdr:col>
      <xdr:colOff>2251824</xdr:colOff>
      <xdr:row>44</xdr:row>
      <xdr:rowOff>1829192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1B1C0041-5240-4E5F-B9FE-68BABD616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9571" y="8155096"/>
          <a:ext cx="568653" cy="74896"/>
        </a:xfrm>
        <a:prstGeom prst="rect">
          <a:avLst/>
        </a:prstGeom>
      </xdr:spPr>
    </xdr:pic>
    <xdr:clientData/>
  </xdr:twoCellAnchor>
  <xdr:twoCellAnchor>
    <xdr:from>
      <xdr:col>28</xdr:col>
      <xdr:colOff>640965</xdr:colOff>
      <xdr:row>45</xdr:row>
      <xdr:rowOff>107362</xdr:rowOff>
    </xdr:from>
    <xdr:to>
      <xdr:col>28</xdr:col>
      <xdr:colOff>2063750</xdr:colOff>
      <xdr:row>45</xdr:row>
      <xdr:rowOff>1908567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CDB144B3-D577-498E-AF1A-585CD7FA9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0405" y="8336962"/>
          <a:ext cx="150245" cy="79085"/>
        </a:xfrm>
        <a:prstGeom prst="rect">
          <a:avLst/>
        </a:prstGeom>
      </xdr:spPr>
    </xdr:pic>
    <xdr:clientData/>
  </xdr:twoCellAnchor>
  <xdr:twoCellAnchor>
    <xdr:from>
      <xdr:col>28</xdr:col>
      <xdr:colOff>155616</xdr:colOff>
      <xdr:row>46</xdr:row>
      <xdr:rowOff>145574</xdr:rowOff>
    </xdr:from>
    <xdr:to>
      <xdr:col>28</xdr:col>
      <xdr:colOff>2316340</xdr:colOff>
      <xdr:row>46</xdr:row>
      <xdr:rowOff>1791993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F87E5C19-311A-4A20-9DE5-8FD938B22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5056" y="8558054"/>
          <a:ext cx="636724" cy="38599"/>
        </a:xfrm>
        <a:prstGeom prst="rect">
          <a:avLst/>
        </a:prstGeom>
      </xdr:spPr>
    </xdr:pic>
    <xdr:clientData/>
  </xdr:twoCellAnchor>
  <xdr:twoCellAnchor>
    <xdr:from>
      <xdr:col>28</xdr:col>
      <xdr:colOff>556552</xdr:colOff>
      <xdr:row>47</xdr:row>
      <xdr:rowOff>108376</xdr:rowOff>
    </xdr:from>
    <xdr:to>
      <xdr:col>28</xdr:col>
      <xdr:colOff>1915403</xdr:colOff>
      <xdr:row>47</xdr:row>
      <xdr:rowOff>1829192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CD95EC5-276E-4D6B-897F-41BCE9BB4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5992" y="8703736"/>
          <a:ext cx="238711" cy="74896"/>
        </a:xfrm>
        <a:prstGeom prst="rect">
          <a:avLst/>
        </a:prstGeom>
      </xdr:spPr>
    </xdr:pic>
    <xdr:clientData/>
  </xdr:twoCellAnchor>
  <xdr:twoCellAnchor>
    <xdr:from>
      <xdr:col>28</xdr:col>
      <xdr:colOff>481210</xdr:colOff>
      <xdr:row>48</xdr:row>
      <xdr:rowOff>17968</xdr:rowOff>
    </xdr:from>
    <xdr:to>
      <xdr:col>28</xdr:col>
      <xdr:colOff>2111375</xdr:colOff>
      <xdr:row>49</xdr:row>
      <xdr:rowOff>3567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378FEEB-430C-4239-AE9F-05821324F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0650" y="8796208"/>
          <a:ext cx="311905" cy="168479"/>
        </a:xfrm>
        <a:prstGeom prst="rect">
          <a:avLst/>
        </a:prstGeom>
      </xdr:spPr>
    </xdr:pic>
    <xdr:clientData/>
  </xdr:twoCellAnchor>
  <xdr:twoCellAnchor>
    <xdr:from>
      <xdr:col>28</xdr:col>
      <xdr:colOff>476699</xdr:colOff>
      <xdr:row>49</xdr:row>
      <xdr:rowOff>77751</xdr:rowOff>
    </xdr:from>
    <xdr:to>
      <xdr:col>28</xdr:col>
      <xdr:colOff>2047874</xdr:colOff>
      <xdr:row>49</xdr:row>
      <xdr:rowOff>1845067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3D33C79-D485-48F3-AC70-ADF7372CB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6139" y="9038871"/>
          <a:ext cx="313875" cy="106156"/>
        </a:xfrm>
        <a:prstGeom prst="rect">
          <a:avLst/>
        </a:prstGeom>
      </xdr:spPr>
    </xdr:pic>
    <xdr:clientData/>
  </xdr:twoCellAnchor>
  <xdr:twoCellAnchor>
    <xdr:from>
      <xdr:col>28</xdr:col>
      <xdr:colOff>137444</xdr:colOff>
      <xdr:row>50</xdr:row>
      <xdr:rowOff>139806</xdr:rowOff>
    </xdr:from>
    <xdr:to>
      <xdr:col>28</xdr:col>
      <xdr:colOff>2397127</xdr:colOff>
      <xdr:row>50</xdr:row>
      <xdr:rowOff>1863065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17D7406-FB42-40FF-8CCB-A70064E0D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629386" y="8981304"/>
          <a:ext cx="46859" cy="651863"/>
        </a:xfrm>
        <a:prstGeom prst="rect">
          <a:avLst/>
        </a:prstGeom>
      </xdr:spPr>
    </xdr:pic>
    <xdr:clientData/>
  </xdr:twoCellAnchor>
  <xdr:twoCellAnchor>
    <xdr:from>
      <xdr:col>28</xdr:col>
      <xdr:colOff>26319</xdr:colOff>
      <xdr:row>51</xdr:row>
      <xdr:rowOff>35493</xdr:rowOff>
    </xdr:from>
    <xdr:to>
      <xdr:col>28</xdr:col>
      <xdr:colOff>2333624</xdr:colOff>
      <xdr:row>51</xdr:row>
      <xdr:rowOff>1776924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46A2A29-52CD-4F76-A8CC-70B4E7197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525366" y="9052766"/>
          <a:ext cx="148851" cy="768065"/>
        </a:xfrm>
        <a:prstGeom prst="rect">
          <a:avLst/>
        </a:prstGeom>
      </xdr:spPr>
    </xdr:pic>
    <xdr:clientData/>
  </xdr:twoCellAnchor>
  <xdr:twoCellAnchor>
    <xdr:from>
      <xdr:col>28</xdr:col>
      <xdr:colOff>63500</xdr:colOff>
      <xdr:row>52</xdr:row>
      <xdr:rowOff>109550</xdr:rowOff>
    </xdr:from>
    <xdr:to>
      <xdr:col>28</xdr:col>
      <xdr:colOff>2316340</xdr:colOff>
      <xdr:row>52</xdr:row>
      <xdr:rowOff>1760512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7C65D909-3C15-4BCB-8E33-7423D2DB3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2940" y="9619310"/>
          <a:ext cx="728840" cy="73622"/>
        </a:xfrm>
        <a:prstGeom prst="rect">
          <a:avLst/>
        </a:prstGeom>
      </xdr:spPr>
    </xdr:pic>
    <xdr:clientData/>
  </xdr:twoCellAnchor>
  <xdr:twoCellAnchor>
    <xdr:from>
      <xdr:col>28</xdr:col>
      <xdr:colOff>250970</xdr:colOff>
      <xdr:row>53</xdr:row>
      <xdr:rowOff>122459</xdr:rowOff>
    </xdr:from>
    <xdr:to>
      <xdr:col>28</xdr:col>
      <xdr:colOff>2285999</xdr:colOff>
      <xdr:row>53</xdr:row>
      <xdr:rowOff>1841402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6D6F465A-EE2C-4929-8AA5-435B8763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682273" y="9573236"/>
          <a:ext cx="57783" cy="541509"/>
        </a:xfrm>
        <a:prstGeom prst="rect">
          <a:avLst/>
        </a:prstGeom>
      </xdr:spPr>
    </xdr:pic>
    <xdr:clientData/>
  </xdr:twoCellAnchor>
  <xdr:twoCellAnchor>
    <xdr:from>
      <xdr:col>28</xdr:col>
      <xdr:colOff>533568</xdr:colOff>
      <xdr:row>54</xdr:row>
      <xdr:rowOff>11274</xdr:rowOff>
    </xdr:from>
    <xdr:to>
      <xdr:col>28</xdr:col>
      <xdr:colOff>2079625</xdr:colOff>
      <xdr:row>54</xdr:row>
      <xdr:rowOff>1845067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BCAB8BA4-43D4-4581-9030-BB74A2045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3008" y="9886794"/>
          <a:ext cx="258277" cy="172633"/>
        </a:xfrm>
        <a:prstGeom prst="rect">
          <a:avLst/>
        </a:prstGeom>
      </xdr:spPr>
    </xdr:pic>
    <xdr:clientData/>
  </xdr:twoCellAnchor>
  <xdr:twoCellAnchor>
    <xdr:from>
      <xdr:col>27</xdr:col>
      <xdr:colOff>1295567</xdr:colOff>
      <xdr:row>55</xdr:row>
      <xdr:rowOff>85304</xdr:rowOff>
    </xdr:from>
    <xdr:to>
      <xdr:col>28</xdr:col>
      <xdr:colOff>2333624</xdr:colOff>
      <xdr:row>55</xdr:row>
      <xdr:rowOff>1794474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F3F17E8F-6F2E-401E-A198-27CF1946F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89607" y="10143704"/>
          <a:ext cx="794217" cy="101350"/>
        </a:xfrm>
        <a:prstGeom prst="rect">
          <a:avLst/>
        </a:prstGeom>
      </xdr:spPr>
    </xdr:pic>
    <xdr:clientData/>
  </xdr:twoCellAnchor>
  <xdr:twoCellAnchor>
    <xdr:from>
      <xdr:col>28</xdr:col>
      <xdr:colOff>270694</xdr:colOff>
      <xdr:row>56</xdr:row>
      <xdr:rowOff>85304</xdr:rowOff>
    </xdr:from>
    <xdr:to>
      <xdr:col>28</xdr:col>
      <xdr:colOff>2056747</xdr:colOff>
      <xdr:row>56</xdr:row>
      <xdr:rowOff>1794474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6055B64D-49C1-43F7-B51E-1D0087C81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0134" y="10326584"/>
          <a:ext cx="521133" cy="101350"/>
        </a:xfrm>
        <a:prstGeom prst="rect">
          <a:avLst/>
        </a:prstGeom>
      </xdr:spPr>
    </xdr:pic>
    <xdr:clientData/>
  </xdr:twoCellAnchor>
  <xdr:twoCellAnchor>
    <xdr:from>
      <xdr:col>28</xdr:col>
      <xdr:colOff>215657</xdr:colOff>
      <xdr:row>57</xdr:row>
      <xdr:rowOff>47625</xdr:rowOff>
    </xdr:from>
    <xdr:to>
      <xdr:col>28</xdr:col>
      <xdr:colOff>2072651</xdr:colOff>
      <xdr:row>57</xdr:row>
      <xdr:rowOff>1842099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8D42D088-E701-4E74-9F00-A68ABA0F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5097" y="10471785"/>
          <a:ext cx="576834" cy="133314"/>
        </a:xfrm>
        <a:prstGeom prst="rect">
          <a:avLst/>
        </a:prstGeom>
      </xdr:spPr>
    </xdr:pic>
    <xdr:clientData/>
  </xdr:twoCellAnchor>
  <xdr:twoCellAnchor>
    <xdr:from>
      <xdr:col>28</xdr:col>
      <xdr:colOff>359191</xdr:colOff>
      <xdr:row>58</xdr:row>
      <xdr:rowOff>69429</xdr:rowOff>
    </xdr:from>
    <xdr:to>
      <xdr:col>28</xdr:col>
      <xdr:colOff>2102462</xdr:colOff>
      <xdr:row>59</xdr:row>
      <xdr:rowOff>15875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A65E767-3BED-40BC-A394-49CB98443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631" y="10676469"/>
          <a:ext cx="432631" cy="129326"/>
        </a:xfrm>
        <a:prstGeom prst="rect">
          <a:avLst/>
        </a:prstGeom>
      </xdr:spPr>
    </xdr:pic>
    <xdr:clientData/>
  </xdr:twoCellAnchor>
  <xdr:twoCellAnchor>
    <xdr:from>
      <xdr:col>28</xdr:col>
      <xdr:colOff>149416</xdr:colOff>
      <xdr:row>59</xdr:row>
      <xdr:rowOff>85304</xdr:rowOff>
    </xdr:from>
    <xdr:to>
      <xdr:col>28</xdr:col>
      <xdr:colOff>2178025</xdr:colOff>
      <xdr:row>59</xdr:row>
      <xdr:rowOff>1794474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12736717-5511-41CA-8C6C-4C11E119D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8856" y="10875224"/>
          <a:ext cx="641769" cy="101350"/>
        </a:xfrm>
        <a:prstGeom prst="rect">
          <a:avLst/>
        </a:prstGeom>
      </xdr:spPr>
    </xdr:pic>
    <xdr:clientData/>
  </xdr:twoCellAnchor>
  <xdr:twoCellAnchor>
    <xdr:from>
      <xdr:col>28</xdr:col>
      <xdr:colOff>41970</xdr:colOff>
      <xdr:row>60</xdr:row>
      <xdr:rowOff>85304</xdr:rowOff>
    </xdr:from>
    <xdr:to>
      <xdr:col>28</xdr:col>
      <xdr:colOff>2285470</xdr:colOff>
      <xdr:row>60</xdr:row>
      <xdr:rowOff>1794474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9D0AD024-0573-4408-A343-DE6BD2F6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410" y="11058104"/>
          <a:ext cx="749980" cy="101350"/>
        </a:xfrm>
        <a:prstGeom prst="rect">
          <a:avLst/>
        </a:prstGeom>
      </xdr:spPr>
    </xdr:pic>
    <xdr:clientData/>
  </xdr:twoCellAnchor>
  <xdr:twoCellAnchor>
    <xdr:from>
      <xdr:col>28</xdr:col>
      <xdr:colOff>389917</xdr:colOff>
      <xdr:row>61</xdr:row>
      <xdr:rowOff>21804</xdr:rowOff>
    </xdr:from>
    <xdr:to>
      <xdr:col>28</xdr:col>
      <xdr:colOff>2016124</xdr:colOff>
      <xdr:row>61</xdr:row>
      <xdr:rowOff>1895602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F057F102-A55E-47DC-8A55-3A6875565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357" y="11177484"/>
          <a:ext cx="399387" cy="159298"/>
        </a:xfrm>
        <a:prstGeom prst="rect">
          <a:avLst/>
        </a:prstGeom>
      </xdr:spPr>
    </xdr:pic>
    <xdr:clientData/>
  </xdr:twoCellAnchor>
  <xdr:twoCellAnchor>
    <xdr:from>
      <xdr:col>28</xdr:col>
      <xdr:colOff>453702</xdr:colOff>
      <xdr:row>62</xdr:row>
      <xdr:rowOff>129689</xdr:rowOff>
    </xdr:from>
    <xdr:to>
      <xdr:col>28</xdr:col>
      <xdr:colOff>1889125</xdr:colOff>
      <xdr:row>62</xdr:row>
      <xdr:rowOff>1857974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D70B9797-AF36-4F27-AC46-398F99A34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3142" y="11468249"/>
          <a:ext cx="338143" cy="51885"/>
        </a:xfrm>
        <a:prstGeom prst="rect">
          <a:avLst/>
        </a:prstGeom>
      </xdr:spPr>
    </xdr:pic>
    <xdr:clientData/>
  </xdr:twoCellAnchor>
  <xdr:twoCellAnchor>
    <xdr:from>
      <xdr:col>28</xdr:col>
      <xdr:colOff>432283</xdr:colOff>
      <xdr:row>63</xdr:row>
      <xdr:rowOff>117054</xdr:rowOff>
    </xdr:from>
    <xdr:to>
      <xdr:col>28</xdr:col>
      <xdr:colOff>1714501</xdr:colOff>
      <xdr:row>63</xdr:row>
      <xdr:rowOff>1827028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B11BD41F-7BEB-4499-AB7C-9C41A2B1C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1723" y="11638494"/>
          <a:ext cx="360198" cy="64054"/>
        </a:xfrm>
        <a:prstGeom prst="rect">
          <a:avLst/>
        </a:prstGeom>
      </xdr:spPr>
    </xdr:pic>
    <xdr:clientData/>
  </xdr:twoCellAnchor>
  <xdr:twoCellAnchor>
    <xdr:from>
      <xdr:col>28</xdr:col>
      <xdr:colOff>72467</xdr:colOff>
      <xdr:row>64</xdr:row>
      <xdr:rowOff>132929</xdr:rowOff>
    </xdr:from>
    <xdr:to>
      <xdr:col>28</xdr:col>
      <xdr:colOff>2350224</xdr:colOff>
      <xdr:row>64</xdr:row>
      <xdr:rowOff>1842099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CEC05742-EBD6-4DDD-B838-D6011B0A7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1907" y="11837249"/>
          <a:ext cx="723277" cy="48010"/>
        </a:xfrm>
        <a:prstGeom prst="rect">
          <a:avLst/>
        </a:prstGeom>
      </xdr:spPr>
    </xdr:pic>
    <xdr:clientData/>
  </xdr:twoCellAnchor>
  <xdr:twoCellAnchor>
    <xdr:from>
      <xdr:col>28</xdr:col>
      <xdr:colOff>197339</xdr:colOff>
      <xdr:row>65</xdr:row>
      <xdr:rowOff>85304</xdr:rowOff>
    </xdr:from>
    <xdr:to>
      <xdr:col>28</xdr:col>
      <xdr:colOff>2270125</xdr:colOff>
      <xdr:row>65</xdr:row>
      <xdr:rowOff>1794474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851D77F4-FA40-4583-9C91-983E482C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6779" y="11972504"/>
          <a:ext cx="594506" cy="101350"/>
        </a:xfrm>
        <a:prstGeom prst="rect">
          <a:avLst/>
        </a:prstGeom>
      </xdr:spPr>
    </xdr:pic>
    <xdr:clientData/>
  </xdr:twoCellAnchor>
  <xdr:twoCellAnchor>
    <xdr:from>
      <xdr:col>28</xdr:col>
      <xdr:colOff>414454</xdr:colOff>
      <xdr:row>66</xdr:row>
      <xdr:rowOff>85304</xdr:rowOff>
    </xdr:from>
    <xdr:to>
      <xdr:col>28</xdr:col>
      <xdr:colOff>1912986</xdr:colOff>
      <xdr:row>66</xdr:row>
      <xdr:rowOff>1794474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795568BA-49A8-4DDD-A65E-4F2A9E044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3894" y="12155384"/>
          <a:ext cx="378392" cy="101350"/>
        </a:xfrm>
        <a:prstGeom prst="rect">
          <a:avLst/>
        </a:prstGeom>
      </xdr:spPr>
    </xdr:pic>
    <xdr:clientData/>
  </xdr:twoCellAnchor>
  <xdr:twoCellAnchor>
    <xdr:from>
      <xdr:col>28</xdr:col>
      <xdr:colOff>42386</xdr:colOff>
      <xdr:row>67</xdr:row>
      <xdr:rowOff>85304</xdr:rowOff>
    </xdr:from>
    <xdr:to>
      <xdr:col>28</xdr:col>
      <xdr:colOff>2285054</xdr:colOff>
      <xdr:row>67</xdr:row>
      <xdr:rowOff>1794474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CF737FCC-65B7-4F10-A706-E3367DA17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826" y="12338264"/>
          <a:ext cx="749148" cy="101350"/>
        </a:xfrm>
        <a:prstGeom prst="rect">
          <a:avLst/>
        </a:prstGeom>
      </xdr:spPr>
    </xdr:pic>
    <xdr:clientData/>
  </xdr:twoCellAnchor>
  <xdr:twoCellAnchor>
    <xdr:from>
      <xdr:col>28</xdr:col>
      <xdr:colOff>583393</xdr:colOff>
      <xdr:row>69</xdr:row>
      <xdr:rowOff>15875</xdr:rowOff>
    </xdr:from>
    <xdr:to>
      <xdr:col>28</xdr:col>
      <xdr:colOff>2270125</xdr:colOff>
      <xdr:row>69</xdr:row>
      <xdr:rowOff>1841500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D79AAB83-1D1C-4B76-9A57-7AD6A7823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4535" b="30528"/>
        <a:stretch/>
      </xdr:blipFill>
      <xdr:spPr>
        <a:xfrm>
          <a:off x="22772833" y="12634595"/>
          <a:ext cx="208452" cy="164465"/>
        </a:xfrm>
        <a:prstGeom prst="rect">
          <a:avLst/>
        </a:prstGeom>
      </xdr:spPr>
    </xdr:pic>
    <xdr:clientData/>
  </xdr:twoCellAnchor>
  <xdr:twoCellAnchor>
    <xdr:from>
      <xdr:col>28</xdr:col>
      <xdr:colOff>516427</xdr:colOff>
      <xdr:row>70</xdr:row>
      <xdr:rowOff>15875</xdr:rowOff>
    </xdr:from>
    <xdr:to>
      <xdr:col>28</xdr:col>
      <xdr:colOff>2111375</xdr:colOff>
      <xdr:row>70</xdr:row>
      <xdr:rowOff>1841500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A7DA0F52-5DA4-4E23-99E9-69A6EE408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5867" y="12817475"/>
          <a:ext cx="276688" cy="164465"/>
        </a:xfrm>
        <a:prstGeom prst="rect">
          <a:avLst/>
        </a:prstGeom>
      </xdr:spPr>
    </xdr:pic>
    <xdr:clientData/>
  </xdr:twoCellAnchor>
  <xdr:twoCellAnchor>
    <xdr:from>
      <xdr:col>28</xdr:col>
      <xdr:colOff>716340</xdr:colOff>
      <xdr:row>72</xdr:row>
      <xdr:rowOff>63500</xdr:rowOff>
    </xdr:from>
    <xdr:to>
      <xdr:col>28</xdr:col>
      <xdr:colOff>2159000</xdr:colOff>
      <xdr:row>72</xdr:row>
      <xdr:rowOff>1896612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914D766D-333C-46E0-BDCC-C3F113239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5780" y="13230860"/>
          <a:ext cx="78680" cy="118612"/>
        </a:xfrm>
        <a:prstGeom prst="rect">
          <a:avLst/>
        </a:prstGeom>
      </xdr:spPr>
    </xdr:pic>
    <xdr:clientData/>
  </xdr:twoCellAnchor>
  <xdr:twoCellAnchor>
    <xdr:from>
      <xdr:col>28</xdr:col>
      <xdr:colOff>532993</xdr:colOff>
      <xdr:row>73</xdr:row>
      <xdr:rowOff>31750</xdr:rowOff>
    </xdr:from>
    <xdr:to>
      <xdr:col>28</xdr:col>
      <xdr:colOff>2206625</xdr:colOff>
      <xdr:row>73</xdr:row>
      <xdr:rowOff>1853993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305F80DA-C80C-4CD7-B4B1-25DF62A05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9" r="28353" b="16862"/>
        <a:stretch/>
      </xdr:blipFill>
      <xdr:spPr>
        <a:xfrm>
          <a:off x="22722433" y="13381990"/>
          <a:ext cx="256312" cy="153463"/>
        </a:xfrm>
        <a:prstGeom prst="rect">
          <a:avLst/>
        </a:prstGeom>
      </xdr:spPr>
    </xdr:pic>
    <xdr:clientData/>
  </xdr:twoCellAnchor>
  <xdr:twoCellAnchor>
    <xdr:from>
      <xdr:col>28</xdr:col>
      <xdr:colOff>496462</xdr:colOff>
      <xdr:row>74</xdr:row>
      <xdr:rowOff>57820</xdr:rowOff>
    </xdr:from>
    <xdr:to>
      <xdr:col>28</xdr:col>
      <xdr:colOff>2270127</xdr:colOff>
      <xdr:row>74</xdr:row>
      <xdr:rowOff>1889123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8044A394-A98A-4334-9A4D-4C6010B89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" r="11520" b="13656"/>
        <a:stretch/>
      </xdr:blipFill>
      <xdr:spPr>
        <a:xfrm rot="16200000">
          <a:off x="22771383" y="13505459"/>
          <a:ext cx="124423" cy="295385"/>
        </a:xfrm>
        <a:prstGeom prst="rect">
          <a:avLst/>
        </a:prstGeom>
      </xdr:spPr>
    </xdr:pic>
    <xdr:clientData/>
  </xdr:twoCellAnchor>
  <xdr:twoCellAnchor>
    <xdr:from>
      <xdr:col>28</xdr:col>
      <xdr:colOff>532804</xdr:colOff>
      <xdr:row>75</xdr:row>
      <xdr:rowOff>47625</xdr:rowOff>
    </xdr:from>
    <xdr:to>
      <xdr:col>28</xdr:col>
      <xdr:colOff>2270125</xdr:colOff>
      <xdr:row>75</xdr:row>
      <xdr:rowOff>1889124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F3B1D655-FAD8-406B-809B-30B128E15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08" r="4112"/>
        <a:stretch/>
      </xdr:blipFill>
      <xdr:spPr>
        <a:xfrm>
          <a:off x="22722244" y="13763625"/>
          <a:ext cx="259041" cy="134619"/>
        </a:xfrm>
        <a:prstGeom prst="rect">
          <a:avLst/>
        </a:prstGeom>
      </xdr:spPr>
    </xdr:pic>
    <xdr:clientData/>
  </xdr:twoCellAnchor>
  <xdr:twoCellAnchor>
    <xdr:from>
      <xdr:col>28</xdr:col>
      <xdr:colOff>677167</xdr:colOff>
      <xdr:row>76</xdr:row>
      <xdr:rowOff>111125</xdr:rowOff>
    </xdr:from>
    <xdr:to>
      <xdr:col>28</xdr:col>
      <xdr:colOff>2206624</xdr:colOff>
      <xdr:row>76</xdr:row>
      <xdr:rowOff>1825624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48150020-9BF9-4073-8431-01E46AE92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6607" y="14010005"/>
          <a:ext cx="112137" cy="68579"/>
        </a:xfrm>
        <a:prstGeom prst="rect">
          <a:avLst/>
        </a:prstGeom>
      </xdr:spPr>
    </xdr:pic>
    <xdr:clientData/>
  </xdr:twoCellAnchor>
  <xdr:twoCellAnchor>
    <xdr:from>
      <xdr:col>28</xdr:col>
      <xdr:colOff>539750</xdr:colOff>
      <xdr:row>76</xdr:row>
      <xdr:rowOff>1900229</xdr:rowOff>
    </xdr:from>
    <xdr:to>
      <xdr:col>28</xdr:col>
      <xdr:colOff>2032000</xdr:colOff>
      <xdr:row>77</xdr:row>
      <xdr:rowOff>1857374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54C88138-9932-457B-97AC-0F38B9B0F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9190" y="14084609"/>
          <a:ext cx="250190" cy="178125"/>
        </a:xfrm>
        <a:prstGeom prst="rect">
          <a:avLst/>
        </a:prstGeom>
      </xdr:spPr>
    </xdr:pic>
    <xdr:clientData/>
  </xdr:twoCellAnchor>
  <xdr:twoCellAnchor>
    <xdr:from>
      <xdr:col>28</xdr:col>
      <xdr:colOff>460521</xdr:colOff>
      <xdr:row>78</xdr:row>
      <xdr:rowOff>79843</xdr:rowOff>
    </xdr:from>
    <xdr:to>
      <xdr:col>28</xdr:col>
      <xdr:colOff>2159000</xdr:colOff>
      <xdr:row>79</xdr:row>
      <xdr:rowOff>0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F0587524-9CD0-4BC1-A696-7DD2BBD39B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97" r="1501"/>
        <a:stretch/>
      </xdr:blipFill>
      <xdr:spPr>
        <a:xfrm>
          <a:off x="22649961" y="14344483"/>
          <a:ext cx="334499" cy="103037"/>
        </a:xfrm>
        <a:prstGeom prst="rect">
          <a:avLst/>
        </a:prstGeom>
      </xdr:spPr>
    </xdr:pic>
    <xdr:clientData/>
  </xdr:twoCellAnchor>
  <xdr:twoCellAnchor>
    <xdr:from>
      <xdr:col>28</xdr:col>
      <xdr:colOff>542434</xdr:colOff>
      <xdr:row>79</xdr:row>
      <xdr:rowOff>63968</xdr:rowOff>
    </xdr:from>
    <xdr:to>
      <xdr:col>28</xdr:col>
      <xdr:colOff>2000249</xdr:colOff>
      <xdr:row>79</xdr:row>
      <xdr:rowOff>1889125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8B57AF03-A618-498B-B6A5-25A77773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1874" y="14511488"/>
          <a:ext cx="253855" cy="118277"/>
        </a:xfrm>
        <a:prstGeom prst="rect">
          <a:avLst/>
        </a:prstGeom>
      </xdr:spPr>
    </xdr:pic>
    <xdr:clientData/>
  </xdr:twoCellAnchor>
  <xdr:twoCellAnchor>
    <xdr:from>
      <xdr:col>28</xdr:col>
      <xdr:colOff>127001</xdr:colOff>
      <xdr:row>80</xdr:row>
      <xdr:rowOff>211977</xdr:rowOff>
    </xdr:from>
    <xdr:to>
      <xdr:col>28</xdr:col>
      <xdr:colOff>2381251</xdr:colOff>
      <xdr:row>80</xdr:row>
      <xdr:rowOff>1807372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FEF70ACC-CA76-4A4C-9FDE-09C666FB6E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3" r="5465" b="15711"/>
        <a:stretch/>
      </xdr:blipFill>
      <xdr:spPr>
        <a:xfrm rot="16200000">
          <a:off x="22645868" y="14482470"/>
          <a:ext cx="2815" cy="661670"/>
        </a:xfrm>
        <a:prstGeom prst="rect">
          <a:avLst/>
        </a:prstGeom>
      </xdr:spPr>
    </xdr:pic>
    <xdr:clientData/>
  </xdr:twoCellAnchor>
  <xdr:twoCellAnchor>
    <xdr:from>
      <xdr:col>28</xdr:col>
      <xdr:colOff>366117</xdr:colOff>
      <xdr:row>81</xdr:row>
      <xdr:rowOff>47625</xdr:rowOff>
    </xdr:from>
    <xdr:to>
      <xdr:col>28</xdr:col>
      <xdr:colOff>2079624</xdr:colOff>
      <xdr:row>82</xdr:row>
      <xdr:rowOff>15876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AE339C80-D11B-4569-8695-78F4784CF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82" r="11189" b="14508"/>
        <a:stretch/>
      </xdr:blipFill>
      <xdr:spPr>
        <a:xfrm>
          <a:off x="22555557" y="14860905"/>
          <a:ext cx="425727" cy="151131"/>
        </a:xfrm>
        <a:prstGeom prst="rect">
          <a:avLst/>
        </a:prstGeom>
      </xdr:spPr>
    </xdr:pic>
    <xdr:clientData/>
  </xdr:twoCellAnchor>
  <xdr:twoCellAnchor>
    <xdr:from>
      <xdr:col>28</xdr:col>
      <xdr:colOff>235643</xdr:colOff>
      <xdr:row>82</xdr:row>
      <xdr:rowOff>111792</xdr:rowOff>
    </xdr:from>
    <xdr:to>
      <xdr:col>28</xdr:col>
      <xdr:colOff>2238374</xdr:colOff>
      <xdr:row>82</xdr:row>
      <xdr:rowOff>1793875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153D2969-D0BC-4A90-8F26-8FA12101E3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3494" r="4791" b="41525"/>
        <a:stretch/>
      </xdr:blipFill>
      <xdr:spPr>
        <a:xfrm>
          <a:off x="22425083" y="15107952"/>
          <a:ext cx="554931" cy="74263"/>
        </a:xfrm>
        <a:prstGeom prst="rect">
          <a:avLst/>
        </a:prstGeom>
      </xdr:spPr>
    </xdr:pic>
    <xdr:clientData/>
  </xdr:twoCellAnchor>
  <xdr:twoCellAnchor>
    <xdr:from>
      <xdr:col>28</xdr:col>
      <xdr:colOff>240048</xdr:colOff>
      <xdr:row>83</xdr:row>
      <xdr:rowOff>79375</xdr:rowOff>
    </xdr:from>
    <xdr:to>
      <xdr:col>28</xdr:col>
      <xdr:colOff>2333625</xdr:colOff>
      <xdr:row>83</xdr:row>
      <xdr:rowOff>1889125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183297DC-89F6-4AE5-9BD9-966D832F8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82" r="-2143" b="28311"/>
        <a:stretch/>
      </xdr:blipFill>
      <xdr:spPr>
        <a:xfrm>
          <a:off x="22429488" y="15258415"/>
          <a:ext cx="554337" cy="102870"/>
        </a:xfrm>
        <a:prstGeom prst="rect">
          <a:avLst/>
        </a:prstGeom>
      </xdr:spPr>
    </xdr:pic>
    <xdr:clientData/>
  </xdr:twoCellAnchor>
  <xdr:twoCellAnchor>
    <xdr:from>
      <xdr:col>28</xdr:col>
      <xdr:colOff>380968</xdr:colOff>
      <xdr:row>84</xdr:row>
      <xdr:rowOff>79374</xdr:rowOff>
    </xdr:from>
    <xdr:to>
      <xdr:col>28</xdr:col>
      <xdr:colOff>2217320</xdr:colOff>
      <xdr:row>84</xdr:row>
      <xdr:rowOff>1809749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4846D2FD-B7CA-48EA-9731-68943A4F3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5" b="14035"/>
        <a:stretch/>
      </xdr:blipFill>
      <xdr:spPr>
        <a:xfrm>
          <a:off x="22570408" y="15441294"/>
          <a:ext cx="411412" cy="107315"/>
        </a:xfrm>
        <a:prstGeom prst="rect">
          <a:avLst/>
        </a:prstGeom>
      </xdr:spPr>
    </xdr:pic>
    <xdr:clientData/>
  </xdr:twoCellAnchor>
  <xdr:twoCellAnchor>
    <xdr:from>
      <xdr:col>28</xdr:col>
      <xdr:colOff>383851</xdr:colOff>
      <xdr:row>85</xdr:row>
      <xdr:rowOff>127000</xdr:rowOff>
    </xdr:from>
    <xdr:to>
      <xdr:col>28</xdr:col>
      <xdr:colOff>2306185</xdr:colOff>
      <xdr:row>85</xdr:row>
      <xdr:rowOff>1841500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B946F681-5DC2-485C-99EF-FD7CD29B21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84" r="-5722" b="17431"/>
        <a:stretch/>
      </xdr:blipFill>
      <xdr:spPr>
        <a:xfrm>
          <a:off x="22573291" y="15671800"/>
          <a:ext cx="405954" cy="53340"/>
        </a:xfrm>
        <a:prstGeom prst="rect">
          <a:avLst/>
        </a:prstGeom>
      </xdr:spPr>
    </xdr:pic>
    <xdr:clientData/>
  </xdr:twoCellAnchor>
  <xdr:twoCellAnchor>
    <xdr:from>
      <xdr:col>28</xdr:col>
      <xdr:colOff>269875</xdr:colOff>
      <xdr:row>86</xdr:row>
      <xdr:rowOff>79375</xdr:rowOff>
    </xdr:from>
    <xdr:to>
      <xdr:col>28</xdr:col>
      <xdr:colOff>2296426</xdr:colOff>
      <xdr:row>86</xdr:row>
      <xdr:rowOff>1825625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B99A6D1A-9504-4483-B621-0D6412619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6" b="35185"/>
        <a:stretch/>
      </xdr:blipFill>
      <xdr:spPr>
        <a:xfrm>
          <a:off x="22459315" y="15807055"/>
          <a:ext cx="525411" cy="100330"/>
        </a:xfrm>
        <a:prstGeom prst="rect">
          <a:avLst/>
        </a:prstGeom>
      </xdr:spPr>
    </xdr:pic>
    <xdr:clientData/>
  </xdr:twoCellAnchor>
  <xdr:twoCellAnchor>
    <xdr:from>
      <xdr:col>28</xdr:col>
      <xdr:colOff>485432</xdr:colOff>
      <xdr:row>87</xdr:row>
      <xdr:rowOff>63500</xdr:rowOff>
    </xdr:from>
    <xdr:to>
      <xdr:col>28</xdr:col>
      <xdr:colOff>2032000</xdr:colOff>
      <xdr:row>87</xdr:row>
      <xdr:rowOff>1809750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D59CB92D-1D8A-4EF6-BDC8-DBB816370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4872" y="15974060"/>
          <a:ext cx="304508" cy="115570"/>
        </a:xfrm>
        <a:prstGeom prst="rect">
          <a:avLst/>
        </a:prstGeom>
      </xdr:spPr>
    </xdr:pic>
    <xdr:clientData/>
  </xdr:twoCellAnchor>
  <xdr:twoCellAnchor>
    <xdr:from>
      <xdr:col>28</xdr:col>
      <xdr:colOff>190500</xdr:colOff>
      <xdr:row>88</xdr:row>
      <xdr:rowOff>127001</xdr:rowOff>
    </xdr:from>
    <xdr:to>
      <xdr:col>28</xdr:col>
      <xdr:colOff>2389108</xdr:colOff>
      <xdr:row>88</xdr:row>
      <xdr:rowOff>1775957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41674F55-BBF4-4379-83EF-C861C2E9D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9940" y="16220441"/>
          <a:ext cx="598408" cy="56376"/>
        </a:xfrm>
        <a:prstGeom prst="rect">
          <a:avLst/>
        </a:prstGeom>
      </xdr:spPr>
    </xdr:pic>
    <xdr:clientData/>
  </xdr:twoCellAnchor>
  <xdr:twoCellAnchor>
    <xdr:from>
      <xdr:col>28</xdr:col>
      <xdr:colOff>671445</xdr:colOff>
      <xdr:row>89</xdr:row>
      <xdr:rowOff>88884</xdr:rowOff>
    </xdr:from>
    <xdr:to>
      <xdr:col>28</xdr:col>
      <xdr:colOff>2079625</xdr:colOff>
      <xdr:row>89</xdr:row>
      <xdr:rowOff>1775957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785BBBE8-C027-448E-8CEC-EE8543BD2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885" y="16365204"/>
          <a:ext cx="120400" cy="94493"/>
        </a:xfrm>
        <a:prstGeom prst="rect">
          <a:avLst/>
        </a:prstGeom>
      </xdr:spPr>
    </xdr:pic>
    <xdr:clientData/>
  </xdr:twoCellAnchor>
  <xdr:twoCellAnchor>
    <xdr:from>
      <xdr:col>28</xdr:col>
      <xdr:colOff>238124</xdr:colOff>
      <xdr:row>90</xdr:row>
      <xdr:rowOff>86096</xdr:rowOff>
    </xdr:from>
    <xdr:to>
      <xdr:col>28</xdr:col>
      <xdr:colOff>2301875</xdr:colOff>
      <xdr:row>90</xdr:row>
      <xdr:rowOff>1777999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2ED4269B-686A-465B-B678-A4FFEA654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20" t="7875"/>
        <a:stretch/>
      </xdr:blipFill>
      <xdr:spPr>
        <a:xfrm>
          <a:off x="22427564" y="16545296"/>
          <a:ext cx="554991" cy="99323"/>
        </a:xfrm>
        <a:prstGeom prst="rect">
          <a:avLst/>
        </a:prstGeom>
      </xdr:spPr>
    </xdr:pic>
    <xdr:clientData/>
  </xdr:twoCellAnchor>
  <xdr:twoCellAnchor>
    <xdr:from>
      <xdr:col>28</xdr:col>
      <xdr:colOff>460375</xdr:colOff>
      <xdr:row>91</xdr:row>
      <xdr:rowOff>114645</xdr:rowOff>
    </xdr:from>
    <xdr:to>
      <xdr:col>28</xdr:col>
      <xdr:colOff>2276041</xdr:colOff>
      <xdr:row>91</xdr:row>
      <xdr:rowOff>1825625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15D074F0-7D7D-429E-9024-BEBA9B900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9815" y="16756725"/>
          <a:ext cx="329766" cy="65060"/>
        </a:xfrm>
        <a:prstGeom prst="rect">
          <a:avLst/>
        </a:prstGeom>
      </xdr:spPr>
    </xdr:pic>
    <xdr:clientData/>
  </xdr:twoCellAnchor>
  <xdr:twoCellAnchor>
    <xdr:from>
      <xdr:col>28</xdr:col>
      <xdr:colOff>99968</xdr:colOff>
      <xdr:row>92</xdr:row>
      <xdr:rowOff>111124</xdr:rowOff>
    </xdr:from>
    <xdr:to>
      <xdr:col>28</xdr:col>
      <xdr:colOff>2333639</xdr:colOff>
      <xdr:row>92</xdr:row>
      <xdr:rowOff>1786377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3105400C-7B36-46FF-A814-E24C67F9D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599097" y="16626395"/>
          <a:ext cx="75053" cy="694431"/>
        </a:xfrm>
        <a:prstGeom prst="rect">
          <a:avLst/>
        </a:prstGeom>
      </xdr:spPr>
    </xdr:pic>
    <xdr:clientData/>
  </xdr:twoCellAnchor>
  <xdr:twoCellAnchor>
    <xdr:from>
      <xdr:col>28</xdr:col>
      <xdr:colOff>99969</xdr:colOff>
      <xdr:row>93</xdr:row>
      <xdr:rowOff>111123</xdr:rowOff>
    </xdr:from>
    <xdr:to>
      <xdr:col>28</xdr:col>
      <xdr:colOff>2333639</xdr:colOff>
      <xdr:row>93</xdr:row>
      <xdr:rowOff>1786376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972BA330-797E-44B4-BBBA-9B21FD50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599097" y="16809275"/>
          <a:ext cx="75053" cy="694430"/>
        </a:xfrm>
        <a:prstGeom prst="rect">
          <a:avLst/>
        </a:prstGeom>
      </xdr:spPr>
    </xdr:pic>
    <xdr:clientData/>
  </xdr:twoCellAnchor>
  <xdr:twoCellAnchor>
    <xdr:from>
      <xdr:col>28</xdr:col>
      <xdr:colOff>99968</xdr:colOff>
      <xdr:row>94</xdr:row>
      <xdr:rowOff>111124</xdr:rowOff>
    </xdr:from>
    <xdr:to>
      <xdr:col>28</xdr:col>
      <xdr:colOff>2333638</xdr:colOff>
      <xdr:row>94</xdr:row>
      <xdr:rowOff>1786376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55949553-34FC-4AE6-9DA8-10E51A2FD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599097" y="16992155"/>
          <a:ext cx="75052" cy="694430"/>
        </a:xfrm>
        <a:prstGeom prst="rect">
          <a:avLst/>
        </a:prstGeom>
      </xdr:spPr>
    </xdr:pic>
    <xdr:clientData/>
  </xdr:twoCellAnchor>
  <xdr:twoCellAnchor>
    <xdr:from>
      <xdr:col>28</xdr:col>
      <xdr:colOff>109301</xdr:colOff>
      <xdr:row>95</xdr:row>
      <xdr:rowOff>142875</xdr:rowOff>
    </xdr:from>
    <xdr:to>
      <xdr:col>28</xdr:col>
      <xdr:colOff>2338928</xdr:colOff>
      <xdr:row>95</xdr:row>
      <xdr:rowOff>1815095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63952200-A470-457C-83BB-F884D7BA7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8741" y="17516475"/>
          <a:ext cx="682767" cy="41540"/>
        </a:xfrm>
        <a:prstGeom prst="rect">
          <a:avLst/>
        </a:prstGeom>
      </xdr:spPr>
    </xdr:pic>
    <xdr:clientData/>
  </xdr:twoCellAnchor>
  <xdr:twoCellAnchor>
    <xdr:from>
      <xdr:col>28</xdr:col>
      <xdr:colOff>197504</xdr:colOff>
      <xdr:row>96</xdr:row>
      <xdr:rowOff>119072</xdr:rowOff>
    </xdr:from>
    <xdr:to>
      <xdr:col>28</xdr:col>
      <xdr:colOff>2412999</xdr:colOff>
      <xdr:row>96</xdr:row>
      <xdr:rowOff>1780693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A34DD5A5-4E79-457E-9BEC-D7D0B8E6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652451" y="17410045"/>
          <a:ext cx="61421" cy="592435"/>
        </a:xfrm>
        <a:prstGeom prst="rect">
          <a:avLst/>
        </a:prstGeom>
      </xdr:spPr>
    </xdr:pic>
    <xdr:clientData/>
  </xdr:twoCellAnchor>
  <xdr:twoCellAnchor>
    <xdr:from>
      <xdr:col>28</xdr:col>
      <xdr:colOff>490316</xdr:colOff>
      <xdr:row>97</xdr:row>
      <xdr:rowOff>47625</xdr:rowOff>
    </xdr:from>
    <xdr:to>
      <xdr:col>28</xdr:col>
      <xdr:colOff>2190750</xdr:colOff>
      <xdr:row>97</xdr:row>
      <xdr:rowOff>1835379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D8976FB1-128F-4E06-AD47-A6E54F8FC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9756" y="17786985"/>
          <a:ext cx="298354" cy="134214"/>
        </a:xfrm>
        <a:prstGeom prst="rect">
          <a:avLst/>
        </a:prstGeom>
      </xdr:spPr>
    </xdr:pic>
    <xdr:clientData/>
  </xdr:twoCellAnchor>
  <xdr:twoCellAnchor>
    <xdr:from>
      <xdr:col>28</xdr:col>
      <xdr:colOff>14065</xdr:colOff>
      <xdr:row>98</xdr:row>
      <xdr:rowOff>0</xdr:rowOff>
    </xdr:from>
    <xdr:to>
      <xdr:col>28</xdr:col>
      <xdr:colOff>2394786</xdr:colOff>
      <xdr:row>98</xdr:row>
      <xdr:rowOff>1785540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587570E4-C012-4C4B-BE9D-1EB83F596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03505" y="17922240"/>
          <a:ext cx="780521" cy="185340"/>
        </a:xfrm>
        <a:prstGeom prst="rect">
          <a:avLst/>
        </a:prstGeom>
      </xdr:spPr>
    </xdr:pic>
    <xdr:clientData/>
  </xdr:twoCellAnchor>
  <xdr:twoCellAnchor>
    <xdr:from>
      <xdr:col>28</xdr:col>
      <xdr:colOff>142876</xdr:colOff>
      <xdr:row>100</xdr:row>
      <xdr:rowOff>101845</xdr:rowOff>
    </xdr:from>
    <xdr:to>
      <xdr:col>28</xdr:col>
      <xdr:colOff>2301878</xdr:colOff>
      <xdr:row>100</xdr:row>
      <xdr:rowOff>1721097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B977C654-5BDE-4684-84E0-0BEFFB57E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617431" y="18104730"/>
          <a:ext cx="80012" cy="650242"/>
        </a:xfrm>
        <a:prstGeom prst="rect">
          <a:avLst/>
        </a:prstGeom>
      </xdr:spPr>
    </xdr:pic>
    <xdr:clientData/>
  </xdr:twoCellAnchor>
  <xdr:twoCellAnchor>
    <xdr:from>
      <xdr:col>28</xdr:col>
      <xdr:colOff>63500</xdr:colOff>
      <xdr:row>101</xdr:row>
      <xdr:rowOff>111125</xdr:rowOff>
    </xdr:from>
    <xdr:to>
      <xdr:col>28</xdr:col>
      <xdr:colOff>2378910</xdr:colOff>
      <xdr:row>101</xdr:row>
      <xdr:rowOff>1847683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E06BC9E2-BF85-4365-9BCA-46216C7D1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252940" y="18582005"/>
          <a:ext cx="730450" cy="75398"/>
        </a:xfrm>
        <a:prstGeom prst="rect">
          <a:avLst/>
        </a:prstGeom>
      </xdr:spPr>
    </xdr:pic>
    <xdr:clientData/>
  </xdr:twoCellAnchor>
  <xdr:twoCellAnchor>
    <xdr:from>
      <xdr:col>28</xdr:col>
      <xdr:colOff>29940</xdr:colOff>
      <xdr:row>102</xdr:row>
      <xdr:rowOff>47626</xdr:rowOff>
    </xdr:from>
    <xdr:to>
      <xdr:col>28</xdr:col>
      <xdr:colOff>2410660</xdr:colOff>
      <xdr:row>102</xdr:row>
      <xdr:rowOff>1833166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B340CD30-0663-4BE1-BA30-857CEE08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9380" y="18701386"/>
          <a:ext cx="765280" cy="132000"/>
        </a:xfrm>
        <a:prstGeom prst="rect">
          <a:avLst/>
        </a:prstGeom>
      </xdr:spPr>
    </xdr:pic>
    <xdr:clientData/>
  </xdr:twoCellAnchor>
  <xdr:twoCellAnchor>
    <xdr:from>
      <xdr:col>28</xdr:col>
      <xdr:colOff>156940</xdr:colOff>
      <xdr:row>103</xdr:row>
      <xdr:rowOff>61744</xdr:rowOff>
    </xdr:from>
    <xdr:to>
      <xdr:col>28</xdr:col>
      <xdr:colOff>2413000</xdr:colOff>
      <xdr:row>103</xdr:row>
      <xdr:rowOff>1753789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70EB28E3-FD02-4C44-86EE-57F7C789B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6380" y="18898384"/>
          <a:ext cx="633000" cy="122325"/>
        </a:xfrm>
        <a:prstGeom prst="rect">
          <a:avLst/>
        </a:prstGeom>
      </xdr:spPr>
    </xdr:pic>
    <xdr:clientData/>
  </xdr:twoCellAnchor>
  <xdr:twoCellAnchor>
    <xdr:from>
      <xdr:col>28</xdr:col>
      <xdr:colOff>204567</xdr:colOff>
      <xdr:row>104</xdr:row>
      <xdr:rowOff>93495</xdr:rowOff>
    </xdr:from>
    <xdr:to>
      <xdr:col>28</xdr:col>
      <xdr:colOff>2397125</xdr:colOff>
      <xdr:row>104</xdr:row>
      <xdr:rowOff>1737914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38060F9C-DE6D-467A-9C83-66CC5E42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4007" y="19113015"/>
          <a:ext cx="584738" cy="89939"/>
        </a:xfrm>
        <a:prstGeom prst="rect">
          <a:avLst/>
        </a:prstGeom>
      </xdr:spPr>
    </xdr:pic>
    <xdr:clientData/>
  </xdr:twoCellAnchor>
  <xdr:twoCellAnchor>
    <xdr:from>
      <xdr:col>28</xdr:col>
      <xdr:colOff>61692</xdr:colOff>
      <xdr:row>106</xdr:row>
      <xdr:rowOff>47625</xdr:rowOff>
    </xdr:from>
    <xdr:to>
      <xdr:col>28</xdr:col>
      <xdr:colOff>2273078</xdr:colOff>
      <xdr:row>106</xdr:row>
      <xdr:rowOff>1706165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44848403-B968-4385-A9D5-DEAFC5077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1132" y="19432905"/>
          <a:ext cx="733106" cy="134540"/>
        </a:xfrm>
        <a:prstGeom prst="rect">
          <a:avLst/>
        </a:prstGeom>
      </xdr:spPr>
    </xdr:pic>
    <xdr:clientData/>
  </xdr:twoCellAnchor>
  <xdr:twoCellAnchor>
    <xdr:from>
      <xdr:col>28</xdr:col>
      <xdr:colOff>143274</xdr:colOff>
      <xdr:row>105</xdr:row>
      <xdr:rowOff>127003</xdr:rowOff>
    </xdr:from>
    <xdr:to>
      <xdr:col>28</xdr:col>
      <xdr:colOff>2246615</xdr:colOff>
      <xdr:row>105</xdr:row>
      <xdr:rowOff>1704508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9E09F685-D9BE-485A-8A6A-E8A98BDD1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629922" y="19032195"/>
          <a:ext cx="53505" cy="647921"/>
        </a:xfrm>
        <a:prstGeom prst="rect">
          <a:avLst/>
        </a:prstGeom>
      </xdr:spPr>
    </xdr:pic>
    <xdr:clientData/>
  </xdr:twoCellAnchor>
  <xdr:twoCellAnchor>
    <xdr:from>
      <xdr:col>28</xdr:col>
      <xdr:colOff>326008</xdr:colOff>
      <xdr:row>107</xdr:row>
      <xdr:rowOff>53808</xdr:rowOff>
    </xdr:from>
    <xdr:to>
      <xdr:col>28</xdr:col>
      <xdr:colOff>2095500</xdr:colOff>
      <xdr:row>107</xdr:row>
      <xdr:rowOff>1722040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43934FF6-41F3-4FA7-8478-32844F67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5448" y="19621968"/>
          <a:ext cx="466472" cy="128992"/>
        </a:xfrm>
        <a:prstGeom prst="rect">
          <a:avLst/>
        </a:prstGeom>
      </xdr:spPr>
    </xdr:pic>
    <xdr:clientData/>
  </xdr:twoCellAnchor>
  <xdr:twoCellAnchor>
    <xdr:from>
      <xdr:col>28</xdr:col>
      <xdr:colOff>127529</xdr:colOff>
      <xdr:row>108</xdr:row>
      <xdr:rowOff>63500</xdr:rowOff>
    </xdr:from>
    <xdr:to>
      <xdr:col>28</xdr:col>
      <xdr:colOff>2317748</xdr:colOff>
      <xdr:row>108</xdr:row>
      <xdr:rowOff>1706164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23B99987-E4EA-4990-B425-664AABA3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6969" y="19814540"/>
          <a:ext cx="666219" cy="118664"/>
        </a:xfrm>
        <a:prstGeom prst="rect">
          <a:avLst/>
        </a:prstGeom>
      </xdr:spPr>
    </xdr:pic>
    <xdr:clientData/>
  </xdr:twoCellAnchor>
  <xdr:twoCellAnchor>
    <xdr:from>
      <xdr:col>28</xdr:col>
      <xdr:colOff>135338</xdr:colOff>
      <xdr:row>109</xdr:row>
      <xdr:rowOff>79375</xdr:rowOff>
    </xdr:from>
    <xdr:to>
      <xdr:col>28</xdr:col>
      <xdr:colOff>2320702</xdr:colOff>
      <xdr:row>109</xdr:row>
      <xdr:rowOff>1718397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AA87CA6E-1A56-4BE1-9E71-D5ABC829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601759" y="19736314"/>
          <a:ext cx="99782" cy="653744"/>
        </a:xfrm>
        <a:prstGeom prst="rect">
          <a:avLst/>
        </a:prstGeom>
      </xdr:spPr>
    </xdr:pic>
    <xdr:clientData/>
  </xdr:twoCellAnchor>
  <xdr:twoCellAnchor>
    <xdr:from>
      <xdr:col>28</xdr:col>
      <xdr:colOff>125190</xdr:colOff>
      <xdr:row>110</xdr:row>
      <xdr:rowOff>180807</xdr:rowOff>
    </xdr:from>
    <xdr:to>
      <xdr:col>28</xdr:col>
      <xdr:colOff>2365375</xdr:colOff>
      <xdr:row>110</xdr:row>
      <xdr:rowOff>1860946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6C694A93-0679-49D3-A58A-78CF2E0F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4630" y="20297607"/>
          <a:ext cx="670465" cy="3739"/>
        </a:xfrm>
        <a:prstGeom prst="rect">
          <a:avLst/>
        </a:prstGeom>
      </xdr:spPr>
    </xdr:pic>
    <xdr:clientData/>
  </xdr:twoCellAnchor>
  <xdr:twoCellAnchor>
    <xdr:from>
      <xdr:col>28</xdr:col>
      <xdr:colOff>14065</xdr:colOff>
      <xdr:row>99</xdr:row>
      <xdr:rowOff>0</xdr:rowOff>
    </xdr:from>
    <xdr:to>
      <xdr:col>28</xdr:col>
      <xdr:colOff>2394785</xdr:colOff>
      <xdr:row>99</xdr:row>
      <xdr:rowOff>1785540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CEAFF164-AC10-4E7F-B0DB-427CFCD51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03505" y="18105120"/>
          <a:ext cx="780520" cy="185340"/>
        </a:xfrm>
        <a:prstGeom prst="rect">
          <a:avLst/>
        </a:prstGeom>
      </xdr:spPr>
    </xdr:pic>
    <xdr:clientData/>
  </xdr:twoCellAnchor>
  <xdr:twoCellAnchor>
    <xdr:from>
      <xdr:col>28</xdr:col>
      <xdr:colOff>135336</xdr:colOff>
      <xdr:row>111</xdr:row>
      <xdr:rowOff>125244</xdr:rowOff>
    </xdr:from>
    <xdr:to>
      <xdr:col>28</xdr:col>
      <xdr:colOff>2381249</xdr:colOff>
      <xdr:row>111</xdr:row>
      <xdr:rowOff>1809679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1780B4E2-A887-4FD9-8EF6-C26CBFBA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624565" y="20125135"/>
          <a:ext cx="61375" cy="660953"/>
        </a:xfrm>
        <a:prstGeom prst="rect">
          <a:avLst/>
        </a:prstGeom>
      </xdr:spPr>
    </xdr:pic>
    <xdr:clientData/>
  </xdr:twoCellAnchor>
  <xdr:twoCellAnchor>
    <xdr:from>
      <xdr:col>28</xdr:col>
      <xdr:colOff>177950</xdr:colOff>
      <xdr:row>112</xdr:row>
      <xdr:rowOff>127000</xdr:rowOff>
    </xdr:from>
    <xdr:to>
      <xdr:col>28</xdr:col>
      <xdr:colOff>2352450</xdr:colOff>
      <xdr:row>112</xdr:row>
      <xdr:rowOff>1757874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id="{42C77BC2-DA6B-4916-A2F8-DB3754E77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7390" y="20609560"/>
          <a:ext cx="612400" cy="53534"/>
        </a:xfrm>
        <a:prstGeom prst="rect">
          <a:avLst/>
        </a:prstGeom>
      </xdr:spPr>
    </xdr:pic>
    <xdr:clientData/>
  </xdr:twoCellAnchor>
  <xdr:twoCellAnchor>
    <xdr:from>
      <xdr:col>28</xdr:col>
      <xdr:colOff>463122</xdr:colOff>
      <xdr:row>113</xdr:row>
      <xdr:rowOff>52327</xdr:rowOff>
    </xdr:from>
    <xdr:to>
      <xdr:col>28</xdr:col>
      <xdr:colOff>2047875</xdr:colOff>
      <xdr:row>113</xdr:row>
      <xdr:rowOff>1868999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F2FC29E1-0487-42CA-A8A6-4585BD973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2562" y="20717767"/>
          <a:ext cx="327453" cy="132652"/>
        </a:xfrm>
        <a:prstGeom prst="rect">
          <a:avLst/>
        </a:prstGeom>
      </xdr:spPr>
    </xdr:pic>
    <xdr:clientData/>
  </xdr:twoCellAnchor>
  <xdr:twoCellAnchor>
    <xdr:from>
      <xdr:col>28</xdr:col>
      <xdr:colOff>113872</xdr:colOff>
      <xdr:row>114</xdr:row>
      <xdr:rowOff>136194</xdr:rowOff>
    </xdr:from>
    <xdr:to>
      <xdr:col>28</xdr:col>
      <xdr:colOff>2301875</xdr:colOff>
      <xdr:row>114</xdr:row>
      <xdr:rowOff>1777195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id="{3EB87378-B5E5-4E79-87E8-6862664DD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3312" y="20984514"/>
          <a:ext cx="679243" cy="48421"/>
        </a:xfrm>
        <a:prstGeom prst="rect">
          <a:avLst/>
        </a:prstGeom>
      </xdr:spPr>
    </xdr:pic>
    <xdr:clientData/>
  </xdr:twoCellAnchor>
  <xdr:twoCellAnchor>
    <xdr:from>
      <xdr:col>28</xdr:col>
      <xdr:colOff>386122</xdr:colOff>
      <xdr:row>115</xdr:row>
      <xdr:rowOff>69787</xdr:rowOff>
    </xdr:from>
    <xdr:to>
      <xdr:col>28</xdr:col>
      <xdr:colOff>2174875</xdr:colOff>
      <xdr:row>115</xdr:row>
      <xdr:rowOff>1888321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3A4981C9-5E70-430E-8430-FD9C3E3AE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562" y="21100987"/>
          <a:ext cx="409533" cy="111654"/>
        </a:xfrm>
        <a:prstGeom prst="rect">
          <a:avLst/>
        </a:prstGeom>
      </xdr:spPr>
    </xdr:pic>
    <xdr:clientData/>
  </xdr:twoCellAnchor>
  <xdr:twoCellAnchor>
    <xdr:from>
      <xdr:col>28</xdr:col>
      <xdr:colOff>609717</xdr:colOff>
      <xdr:row>116</xdr:row>
      <xdr:rowOff>84677</xdr:rowOff>
    </xdr:from>
    <xdr:to>
      <xdr:col>28</xdr:col>
      <xdr:colOff>1951281</xdr:colOff>
      <xdr:row>116</xdr:row>
      <xdr:rowOff>1873430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id="{6706591E-12B7-432A-9DB0-531A8500E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842262" y="21255652"/>
          <a:ext cx="97113" cy="183324"/>
        </a:xfrm>
        <a:prstGeom prst="rect">
          <a:avLst/>
        </a:prstGeom>
      </xdr:spPr>
    </xdr:pic>
    <xdr:clientData/>
  </xdr:twoCellAnchor>
  <xdr:twoCellAnchor>
    <xdr:from>
      <xdr:col>28</xdr:col>
      <xdr:colOff>100371</xdr:colOff>
      <xdr:row>117</xdr:row>
      <xdr:rowOff>95251</xdr:rowOff>
    </xdr:from>
    <xdr:to>
      <xdr:col>28</xdr:col>
      <xdr:colOff>2301875</xdr:colOff>
      <xdr:row>117</xdr:row>
      <xdr:rowOff>1746379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F2D39281-444E-4C16-8A0C-501AD32F1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9811" y="21492211"/>
          <a:ext cx="692744" cy="89028"/>
        </a:xfrm>
        <a:prstGeom prst="rect">
          <a:avLst/>
        </a:prstGeom>
      </xdr:spPr>
    </xdr:pic>
    <xdr:clientData/>
  </xdr:twoCellAnchor>
  <xdr:twoCellAnchor>
    <xdr:from>
      <xdr:col>28</xdr:col>
      <xdr:colOff>100371</xdr:colOff>
      <xdr:row>118</xdr:row>
      <xdr:rowOff>95251</xdr:rowOff>
    </xdr:from>
    <xdr:to>
      <xdr:col>28</xdr:col>
      <xdr:colOff>2301875</xdr:colOff>
      <xdr:row>118</xdr:row>
      <xdr:rowOff>1746379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BB42527A-63B3-435F-B611-6957919E4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9811" y="21675091"/>
          <a:ext cx="692744" cy="89028"/>
        </a:xfrm>
        <a:prstGeom prst="rect">
          <a:avLst/>
        </a:prstGeom>
      </xdr:spPr>
    </xdr:pic>
    <xdr:clientData/>
  </xdr:twoCellAnchor>
  <xdr:twoCellAnchor>
    <xdr:from>
      <xdr:col>28</xdr:col>
      <xdr:colOff>550199</xdr:colOff>
      <xdr:row>120</xdr:row>
      <xdr:rowOff>98729</xdr:rowOff>
    </xdr:from>
    <xdr:to>
      <xdr:col>28</xdr:col>
      <xdr:colOff>2111374</xdr:colOff>
      <xdr:row>121</xdr:row>
      <xdr:rowOff>129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78F23BDB-26F0-437D-BB7F-CA170F4FF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9639" y="22044329"/>
          <a:ext cx="242915" cy="84280"/>
        </a:xfrm>
        <a:prstGeom prst="rect">
          <a:avLst/>
        </a:prstGeom>
      </xdr:spPr>
    </xdr:pic>
    <xdr:clientData/>
  </xdr:twoCellAnchor>
  <xdr:twoCellAnchor>
    <xdr:from>
      <xdr:col>28</xdr:col>
      <xdr:colOff>137436</xdr:colOff>
      <xdr:row>119</xdr:row>
      <xdr:rowOff>59531</xdr:rowOff>
    </xdr:from>
    <xdr:to>
      <xdr:col>28</xdr:col>
      <xdr:colOff>2365379</xdr:colOff>
      <xdr:row>119</xdr:row>
      <xdr:rowOff>1730489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B26D1D72-2D29-4851-8902-73690843A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593939" y="21555188"/>
          <a:ext cx="124098" cy="658223"/>
        </a:xfrm>
        <a:prstGeom prst="rect">
          <a:avLst/>
        </a:prstGeom>
      </xdr:spPr>
    </xdr:pic>
    <xdr:clientData/>
  </xdr:twoCellAnchor>
  <xdr:twoCellAnchor>
    <xdr:from>
      <xdr:col>28</xdr:col>
      <xdr:colOff>105685</xdr:colOff>
      <xdr:row>121</xdr:row>
      <xdr:rowOff>138906</xdr:rowOff>
    </xdr:from>
    <xdr:to>
      <xdr:col>28</xdr:col>
      <xdr:colOff>2333628</xdr:colOff>
      <xdr:row>121</xdr:row>
      <xdr:rowOff>1809863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E9D71F5-A464-457C-941E-FEE51B20D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619338" y="21943173"/>
          <a:ext cx="40277" cy="688703"/>
        </a:xfrm>
        <a:prstGeom prst="rect">
          <a:avLst/>
        </a:prstGeom>
      </xdr:spPr>
    </xdr:pic>
    <xdr:clientData/>
  </xdr:twoCellAnchor>
  <xdr:twoCellAnchor>
    <xdr:from>
      <xdr:col>28</xdr:col>
      <xdr:colOff>257178</xdr:colOff>
      <xdr:row>122</xdr:row>
      <xdr:rowOff>142876</xdr:rowOff>
    </xdr:from>
    <xdr:to>
      <xdr:col>28</xdr:col>
      <xdr:colOff>2286003</xdr:colOff>
      <xdr:row>122</xdr:row>
      <xdr:rowOff>1664494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C80CF317-CFB3-45A7-92CC-2D0D909C8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6618" y="22454236"/>
          <a:ext cx="535305" cy="43338"/>
        </a:xfrm>
        <a:prstGeom prst="rect">
          <a:avLst/>
        </a:prstGeom>
      </xdr:spPr>
    </xdr:pic>
    <xdr:clientData/>
  </xdr:twoCellAnchor>
  <xdr:twoCellAnchor>
    <xdr:from>
      <xdr:col>28</xdr:col>
      <xdr:colOff>145656</xdr:colOff>
      <xdr:row>123</xdr:row>
      <xdr:rowOff>127003</xdr:rowOff>
    </xdr:from>
    <xdr:to>
      <xdr:col>28</xdr:col>
      <xdr:colOff>2365375</xdr:colOff>
      <xdr:row>123</xdr:row>
      <xdr:rowOff>1791791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BE50749B-3CDF-40EF-848B-99F99D74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631612" y="22324727"/>
          <a:ext cx="56968" cy="649999"/>
        </a:xfrm>
        <a:prstGeom prst="rect">
          <a:avLst/>
        </a:prstGeom>
      </xdr:spPr>
    </xdr:pic>
    <xdr:clientData/>
  </xdr:twoCellAnchor>
  <xdr:twoCellAnchor>
    <xdr:from>
      <xdr:col>28</xdr:col>
      <xdr:colOff>153246</xdr:colOff>
      <xdr:row>124</xdr:row>
      <xdr:rowOff>79375</xdr:rowOff>
    </xdr:from>
    <xdr:to>
      <xdr:col>28</xdr:col>
      <xdr:colOff>2413001</xdr:colOff>
      <xdr:row>124</xdr:row>
      <xdr:rowOff>1774192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C5E01094-CCE4-428A-8D8F-2E8ADBF6B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2686" y="22756495"/>
          <a:ext cx="636695" cy="102237"/>
        </a:xfrm>
        <a:prstGeom prst="rect">
          <a:avLst/>
        </a:prstGeom>
      </xdr:spPr>
    </xdr:pic>
    <xdr:clientData/>
  </xdr:twoCellAnchor>
  <xdr:twoCellAnchor>
    <xdr:from>
      <xdr:col>28</xdr:col>
      <xdr:colOff>266565</xdr:colOff>
      <xdr:row>125</xdr:row>
      <xdr:rowOff>63500</xdr:rowOff>
    </xdr:from>
    <xdr:to>
      <xdr:col>28</xdr:col>
      <xdr:colOff>2270124</xdr:colOff>
      <xdr:row>125</xdr:row>
      <xdr:rowOff>1853567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B87ABB20-2719-4753-BE31-12F882F32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6005" y="22923500"/>
          <a:ext cx="525279" cy="121287"/>
        </a:xfrm>
        <a:prstGeom prst="rect">
          <a:avLst/>
        </a:prstGeom>
      </xdr:spPr>
    </xdr:pic>
    <xdr:clientData/>
  </xdr:twoCellAnchor>
  <xdr:twoCellAnchor>
    <xdr:from>
      <xdr:col>28</xdr:col>
      <xdr:colOff>479137</xdr:colOff>
      <xdr:row>126</xdr:row>
      <xdr:rowOff>63500</xdr:rowOff>
    </xdr:from>
    <xdr:to>
      <xdr:col>28</xdr:col>
      <xdr:colOff>1984374</xdr:colOff>
      <xdr:row>126</xdr:row>
      <xdr:rowOff>1853567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EC0F0CFF-BC2A-4828-B180-082833154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8577" y="23106380"/>
          <a:ext cx="316517" cy="121287"/>
        </a:xfrm>
        <a:prstGeom prst="rect">
          <a:avLst/>
        </a:prstGeom>
      </xdr:spPr>
    </xdr:pic>
    <xdr:clientData/>
  </xdr:twoCellAnchor>
  <xdr:twoCellAnchor>
    <xdr:from>
      <xdr:col>28</xdr:col>
      <xdr:colOff>601299</xdr:colOff>
      <xdr:row>127</xdr:row>
      <xdr:rowOff>59750</xdr:rowOff>
    </xdr:from>
    <xdr:to>
      <xdr:col>28</xdr:col>
      <xdr:colOff>1857375</xdr:colOff>
      <xdr:row>127</xdr:row>
      <xdr:rowOff>1869442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id="{292247E4-944F-4CC5-8909-61CD7DB63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0739" y="23285510"/>
          <a:ext cx="189276" cy="125672"/>
        </a:xfrm>
        <a:prstGeom prst="rect">
          <a:avLst/>
        </a:prstGeom>
      </xdr:spPr>
    </xdr:pic>
    <xdr:clientData/>
  </xdr:twoCellAnchor>
  <xdr:twoCellAnchor>
    <xdr:from>
      <xdr:col>28</xdr:col>
      <xdr:colOff>158750</xdr:colOff>
      <xdr:row>128</xdr:row>
      <xdr:rowOff>72762</xdr:rowOff>
    </xdr:from>
    <xdr:to>
      <xdr:col>28</xdr:col>
      <xdr:colOff>2413000</xdr:colOff>
      <xdr:row>128</xdr:row>
      <xdr:rowOff>1794118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id="{5F14CCB3-828F-4AF6-B7F8-5640036A31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0" t="1390" r="17109"/>
        <a:stretch/>
      </xdr:blipFill>
      <xdr:spPr>
        <a:xfrm>
          <a:off x="22348190" y="23481402"/>
          <a:ext cx="631190" cy="113536"/>
        </a:xfrm>
        <a:prstGeom prst="rect">
          <a:avLst/>
        </a:prstGeom>
      </xdr:spPr>
    </xdr:pic>
    <xdr:clientData/>
  </xdr:twoCellAnchor>
  <xdr:twoCellAnchor>
    <xdr:from>
      <xdr:col>28</xdr:col>
      <xdr:colOff>468369</xdr:colOff>
      <xdr:row>129</xdr:row>
      <xdr:rowOff>15686</xdr:rowOff>
    </xdr:from>
    <xdr:to>
      <xdr:col>28</xdr:col>
      <xdr:colOff>2111375</xdr:colOff>
      <xdr:row>129</xdr:row>
      <xdr:rowOff>1873250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id="{6EDF4A22-258F-416C-B42F-CB250F9EA5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75" r="4520" b="15901"/>
        <a:stretch/>
      </xdr:blipFill>
      <xdr:spPr>
        <a:xfrm>
          <a:off x="22657809" y="23607206"/>
          <a:ext cx="324746" cy="165924"/>
        </a:xfrm>
        <a:prstGeom prst="rect">
          <a:avLst/>
        </a:prstGeom>
      </xdr:spPr>
    </xdr:pic>
    <xdr:clientData/>
  </xdr:twoCellAnchor>
  <xdr:twoCellAnchor>
    <xdr:from>
      <xdr:col>28</xdr:col>
      <xdr:colOff>582256</xdr:colOff>
      <xdr:row>130</xdr:row>
      <xdr:rowOff>95406</xdr:rowOff>
    </xdr:from>
    <xdr:to>
      <xdr:col>28</xdr:col>
      <xdr:colOff>2158999</xdr:colOff>
      <xdr:row>130</xdr:row>
      <xdr:rowOff>1873250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id="{A9C65D30-8C33-4474-A26A-7CA9CEBB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1696" y="23869806"/>
          <a:ext cx="212763" cy="86204"/>
        </a:xfrm>
        <a:prstGeom prst="rect">
          <a:avLst/>
        </a:prstGeom>
      </xdr:spPr>
    </xdr:pic>
    <xdr:clientData/>
  </xdr:twoCellAnchor>
  <xdr:twoCellAnchor>
    <xdr:from>
      <xdr:col>28</xdr:col>
      <xdr:colOff>703936</xdr:colOff>
      <xdr:row>131</xdr:row>
      <xdr:rowOff>95406</xdr:rowOff>
    </xdr:from>
    <xdr:to>
      <xdr:col>28</xdr:col>
      <xdr:colOff>2111375</xdr:colOff>
      <xdr:row>131</xdr:row>
      <xdr:rowOff>1873250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id="{21E1A5CD-700D-4BAD-9529-5ADBF1BD2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93376" y="24052686"/>
          <a:ext cx="89179" cy="86204"/>
        </a:xfrm>
        <a:prstGeom prst="rect">
          <a:avLst/>
        </a:prstGeom>
      </xdr:spPr>
    </xdr:pic>
    <xdr:clientData/>
  </xdr:twoCellAnchor>
  <xdr:twoCellAnchor>
    <xdr:from>
      <xdr:col>28</xdr:col>
      <xdr:colOff>571657</xdr:colOff>
      <xdr:row>132</xdr:row>
      <xdr:rowOff>95406</xdr:rowOff>
    </xdr:from>
    <xdr:to>
      <xdr:col>28</xdr:col>
      <xdr:colOff>2254250</xdr:colOff>
      <xdr:row>132</xdr:row>
      <xdr:rowOff>1873250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id="{22E09C76-505A-4F4A-BD34-870BC818E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1097" y="24235566"/>
          <a:ext cx="219553" cy="86204"/>
        </a:xfrm>
        <a:prstGeom prst="rect">
          <a:avLst/>
        </a:prstGeom>
      </xdr:spPr>
    </xdr:pic>
    <xdr:clientData/>
  </xdr:twoCellAnchor>
  <xdr:twoCellAnchor>
    <xdr:from>
      <xdr:col>28</xdr:col>
      <xdr:colOff>523875</xdr:colOff>
      <xdr:row>133</xdr:row>
      <xdr:rowOff>95406</xdr:rowOff>
    </xdr:from>
    <xdr:to>
      <xdr:col>28</xdr:col>
      <xdr:colOff>2090200</xdr:colOff>
      <xdr:row>133</xdr:row>
      <xdr:rowOff>1873250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29424009-91F8-4138-8B04-BFF44D7D3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3315" y="24418446"/>
          <a:ext cx="270925" cy="86204"/>
        </a:xfrm>
        <a:prstGeom prst="rect">
          <a:avLst/>
        </a:prstGeom>
      </xdr:spPr>
    </xdr:pic>
    <xdr:clientData/>
  </xdr:twoCellAnchor>
  <xdr:twoCellAnchor>
    <xdr:from>
      <xdr:col>28</xdr:col>
      <xdr:colOff>158749</xdr:colOff>
      <xdr:row>134</xdr:row>
      <xdr:rowOff>31750</xdr:rowOff>
    </xdr:from>
    <xdr:to>
      <xdr:col>28</xdr:col>
      <xdr:colOff>2358914</xdr:colOff>
      <xdr:row>134</xdr:row>
      <xdr:rowOff>1708000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C250DC1A-72F2-443D-9A7A-36C9AD964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8189" y="24537670"/>
          <a:ext cx="630445" cy="152250"/>
        </a:xfrm>
        <a:prstGeom prst="rect">
          <a:avLst/>
        </a:prstGeom>
      </xdr:spPr>
    </xdr:pic>
    <xdr:clientData/>
  </xdr:twoCellAnchor>
  <xdr:twoCellAnchor>
    <xdr:from>
      <xdr:col>28</xdr:col>
      <xdr:colOff>158749</xdr:colOff>
      <xdr:row>135</xdr:row>
      <xdr:rowOff>31750</xdr:rowOff>
    </xdr:from>
    <xdr:to>
      <xdr:col>28</xdr:col>
      <xdr:colOff>2358913</xdr:colOff>
      <xdr:row>135</xdr:row>
      <xdr:rowOff>1708000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E7441995-4D5E-423B-9923-165FDBB7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8189" y="24720550"/>
          <a:ext cx="630444" cy="152250"/>
        </a:xfrm>
        <a:prstGeom prst="rect">
          <a:avLst/>
        </a:prstGeom>
      </xdr:spPr>
    </xdr:pic>
    <xdr:clientData/>
  </xdr:twoCellAnchor>
  <xdr:twoCellAnchor>
    <xdr:from>
      <xdr:col>28</xdr:col>
      <xdr:colOff>158748</xdr:colOff>
      <xdr:row>136</xdr:row>
      <xdr:rowOff>95250</xdr:rowOff>
    </xdr:from>
    <xdr:to>
      <xdr:col>28</xdr:col>
      <xdr:colOff>2381941</xdr:colOff>
      <xdr:row>136</xdr:row>
      <xdr:rowOff>1714500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5A440DB4-68B6-4BFE-AA1B-B10CD1E32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8188" y="24966930"/>
          <a:ext cx="630613" cy="87630"/>
        </a:xfrm>
        <a:prstGeom prst="rect">
          <a:avLst/>
        </a:prstGeom>
      </xdr:spPr>
    </xdr:pic>
    <xdr:clientData/>
  </xdr:twoCellAnchor>
  <xdr:twoCellAnchor>
    <xdr:from>
      <xdr:col>28</xdr:col>
      <xdr:colOff>126998</xdr:colOff>
      <xdr:row>137</xdr:row>
      <xdr:rowOff>120851</xdr:rowOff>
    </xdr:from>
    <xdr:to>
      <xdr:col>28</xdr:col>
      <xdr:colOff>2350191</xdr:colOff>
      <xdr:row>137</xdr:row>
      <xdr:rowOff>1730375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F1C9DFE7-1E45-4AA4-9178-260BA009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6438" y="25175411"/>
          <a:ext cx="668713" cy="62664"/>
        </a:xfrm>
        <a:prstGeom prst="rect">
          <a:avLst/>
        </a:prstGeom>
      </xdr:spPr>
    </xdr:pic>
    <xdr:clientData/>
  </xdr:twoCellAnchor>
  <xdr:twoCellAnchor>
    <xdr:from>
      <xdr:col>28</xdr:col>
      <xdr:colOff>396897</xdr:colOff>
      <xdr:row>138</xdr:row>
      <xdr:rowOff>120851</xdr:rowOff>
    </xdr:from>
    <xdr:to>
      <xdr:col>28</xdr:col>
      <xdr:colOff>2111374</xdr:colOff>
      <xdr:row>138</xdr:row>
      <xdr:rowOff>1836499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98C36FAB-5142-4D9F-BBDC-ED37E833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6337" y="25358291"/>
          <a:ext cx="396217" cy="62108"/>
        </a:xfrm>
        <a:prstGeom prst="rect">
          <a:avLst/>
        </a:prstGeom>
      </xdr:spPr>
    </xdr:pic>
    <xdr:clientData/>
  </xdr:twoCellAnchor>
  <xdr:twoCellAnchor>
    <xdr:from>
      <xdr:col>28</xdr:col>
      <xdr:colOff>444522</xdr:colOff>
      <xdr:row>139</xdr:row>
      <xdr:rowOff>68218</xdr:rowOff>
    </xdr:from>
    <xdr:to>
      <xdr:col>28</xdr:col>
      <xdr:colOff>2047875</xdr:colOff>
      <xdr:row>139</xdr:row>
      <xdr:rowOff>1857376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id="{3C8D3E89-5E09-4F07-850E-F75848951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3962" y="25488538"/>
          <a:ext cx="346053" cy="112758"/>
        </a:xfrm>
        <a:prstGeom prst="rect">
          <a:avLst/>
        </a:prstGeom>
      </xdr:spPr>
    </xdr:pic>
    <xdr:clientData/>
  </xdr:twoCellAnchor>
  <xdr:twoCellAnchor>
    <xdr:from>
      <xdr:col>28</xdr:col>
      <xdr:colOff>523873</xdr:colOff>
      <xdr:row>140</xdr:row>
      <xdr:rowOff>70638</xdr:rowOff>
    </xdr:from>
    <xdr:to>
      <xdr:col>28</xdr:col>
      <xdr:colOff>2016124</xdr:colOff>
      <xdr:row>140</xdr:row>
      <xdr:rowOff>1793876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id="{81457013-58EE-4C1D-A3E2-0EE8F55600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08" b="10647"/>
        <a:stretch/>
      </xdr:blipFill>
      <xdr:spPr>
        <a:xfrm>
          <a:off x="22713313" y="25673838"/>
          <a:ext cx="265431" cy="115418"/>
        </a:xfrm>
        <a:prstGeom prst="rect">
          <a:avLst/>
        </a:prstGeom>
      </xdr:spPr>
    </xdr:pic>
    <xdr:clientData/>
  </xdr:twoCellAnchor>
  <xdr:twoCellAnchor>
    <xdr:from>
      <xdr:col>28</xdr:col>
      <xdr:colOff>174623</xdr:colOff>
      <xdr:row>141</xdr:row>
      <xdr:rowOff>63500</xdr:rowOff>
    </xdr:from>
    <xdr:to>
      <xdr:col>28</xdr:col>
      <xdr:colOff>2394425</xdr:colOff>
      <xdr:row>141</xdr:row>
      <xdr:rowOff>1754711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id="{60EDD33E-4CC4-4B4E-B77D-C3EBF24E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063" y="25849580"/>
          <a:ext cx="619602" cy="121491"/>
        </a:xfrm>
        <a:prstGeom prst="rect">
          <a:avLst/>
        </a:prstGeom>
      </xdr:spPr>
    </xdr:pic>
    <xdr:clientData/>
  </xdr:twoCellAnchor>
  <xdr:twoCellAnchor>
    <xdr:from>
      <xdr:col>28</xdr:col>
      <xdr:colOff>174623</xdr:colOff>
      <xdr:row>142</xdr:row>
      <xdr:rowOff>63500</xdr:rowOff>
    </xdr:from>
    <xdr:to>
      <xdr:col>28</xdr:col>
      <xdr:colOff>2394424</xdr:colOff>
      <xdr:row>142</xdr:row>
      <xdr:rowOff>1754711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1707DC4F-1874-44AB-9782-67EBEF417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063" y="26032460"/>
          <a:ext cx="619601" cy="121491"/>
        </a:xfrm>
        <a:prstGeom prst="rect">
          <a:avLst/>
        </a:prstGeom>
      </xdr:spPr>
    </xdr:pic>
    <xdr:clientData/>
  </xdr:twoCellAnchor>
  <xdr:twoCellAnchor>
    <xdr:from>
      <xdr:col>28</xdr:col>
      <xdr:colOff>291027</xdr:colOff>
      <xdr:row>143</xdr:row>
      <xdr:rowOff>63500</xdr:rowOff>
    </xdr:from>
    <xdr:to>
      <xdr:col>28</xdr:col>
      <xdr:colOff>2084864</xdr:colOff>
      <xdr:row>143</xdr:row>
      <xdr:rowOff>1834086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id="{BD7298C0-3FD6-4D1E-813C-5FDC2F90F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0467" y="26215340"/>
          <a:ext cx="498437" cy="117046"/>
        </a:xfrm>
        <a:prstGeom prst="rect">
          <a:avLst/>
        </a:prstGeom>
      </xdr:spPr>
    </xdr:pic>
    <xdr:clientData/>
  </xdr:twoCellAnchor>
  <xdr:twoCellAnchor>
    <xdr:from>
      <xdr:col>28</xdr:col>
      <xdr:colOff>513463</xdr:colOff>
      <xdr:row>144</xdr:row>
      <xdr:rowOff>63500</xdr:rowOff>
    </xdr:from>
    <xdr:to>
      <xdr:col>28</xdr:col>
      <xdr:colOff>2111375</xdr:colOff>
      <xdr:row>144</xdr:row>
      <xdr:rowOff>1834086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id="{C251B32A-7310-4947-AF90-C735D4F46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2903" y="26398220"/>
          <a:ext cx="279652" cy="117046"/>
        </a:xfrm>
        <a:prstGeom prst="rect">
          <a:avLst/>
        </a:prstGeom>
      </xdr:spPr>
    </xdr:pic>
    <xdr:clientData/>
  </xdr:twoCellAnchor>
  <xdr:twoCellAnchor>
    <xdr:from>
      <xdr:col>28</xdr:col>
      <xdr:colOff>523976</xdr:colOff>
      <xdr:row>145</xdr:row>
      <xdr:rowOff>63500</xdr:rowOff>
    </xdr:from>
    <xdr:to>
      <xdr:col>28</xdr:col>
      <xdr:colOff>2000250</xdr:colOff>
      <xdr:row>145</xdr:row>
      <xdr:rowOff>1834086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7659B571-0F14-4948-9FD1-3C9318AC4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3416" y="26581100"/>
          <a:ext cx="264694" cy="117046"/>
        </a:xfrm>
        <a:prstGeom prst="rect">
          <a:avLst/>
        </a:prstGeom>
      </xdr:spPr>
    </xdr:pic>
    <xdr:clientData/>
  </xdr:twoCellAnchor>
  <xdr:twoCellAnchor>
    <xdr:from>
      <xdr:col>28</xdr:col>
      <xdr:colOff>412750</xdr:colOff>
      <xdr:row>146</xdr:row>
      <xdr:rowOff>50664</xdr:rowOff>
    </xdr:from>
    <xdr:to>
      <xdr:col>28</xdr:col>
      <xdr:colOff>2270125</xdr:colOff>
      <xdr:row>146</xdr:row>
      <xdr:rowOff>1861770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id="{35A73CDD-0832-4456-B6C9-F8C83D7F9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42" r="4577" b="16617"/>
        <a:stretch/>
      </xdr:blipFill>
      <xdr:spPr>
        <a:xfrm>
          <a:off x="22602190" y="26751144"/>
          <a:ext cx="379095" cy="134706"/>
        </a:xfrm>
        <a:prstGeom prst="rect">
          <a:avLst/>
        </a:prstGeom>
      </xdr:spPr>
    </xdr:pic>
    <xdr:clientData/>
  </xdr:twoCellAnchor>
  <xdr:twoCellAnchor>
    <xdr:from>
      <xdr:col>28</xdr:col>
      <xdr:colOff>524519</xdr:colOff>
      <xdr:row>147</xdr:row>
      <xdr:rowOff>66539</xdr:rowOff>
    </xdr:from>
    <xdr:to>
      <xdr:col>28</xdr:col>
      <xdr:colOff>2143125</xdr:colOff>
      <xdr:row>147</xdr:row>
      <xdr:rowOff>1877645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id="{D0B587D8-15C4-4D64-A0C4-A65BB9766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3959" y="26949899"/>
          <a:ext cx="269866" cy="119466"/>
        </a:xfrm>
        <a:prstGeom prst="rect">
          <a:avLst/>
        </a:prstGeom>
      </xdr:spPr>
    </xdr:pic>
    <xdr:clientData/>
  </xdr:twoCellAnchor>
  <xdr:twoCellAnchor>
    <xdr:from>
      <xdr:col>28</xdr:col>
      <xdr:colOff>824448</xdr:colOff>
      <xdr:row>148</xdr:row>
      <xdr:rowOff>66539</xdr:rowOff>
    </xdr:from>
    <xdr:to>
      <xdr:col>28</xdr:col>
      <xdr:colOff>1843195</xdr:colOff>
      <xdr:row>148</xdr:row>
      <xdr:rowOff>1877645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89CC29A4-8820-452A-A354-E6D1A09F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83408" y="27132779"/>
          <a:ext cx="0" cy="119466"/>
        </a:xfrm>
        <a:prstGeom prst="rect">
          <a:avLst/>
        </a:prstGeom>
      </xdr:spPr>
    </xdr:pic>
    <xdr:clientData/>
  </xdr:twoCellAnchor>
  <xdr:twoCellAnchor>
    <xdr:from>
      <xdr:col>28</xdr:col>
      <xdr:colOff>554573</xdr:colOff>
      <xdr:row>150</xdr:row>
      <xdr:rowOff>66539</xdr:rowOff>
    </xdr:from>
    <xdr:to>
      <xdr:col>28</xdr:col>
      <xdr:colOff>2222500</xdr:colOff>
      <xdr:row>150</xdr:row>
      <xdr:rowOff>1877644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FD89F39F-C8BB-4319-9542-7615DBCE2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4013" y="27498539"/>
          <a:ext cx="235367" cy="119465"/>
        </a:xfrm>
        <a:prstGeom prst="rect">
          <a:avLst/>
        </a:prstGeom>
      </xdr:spPr>
    </xdr:pic>
    <xdr:clientData/>
  </xdr:twoCellAnchor>
  <xdr:twoCellAnchor>
    <xdr:from>
      <xdr:col>28</xdr:col>
      <xdr:colOff>681573</xdr:colOff>
      <xdr:row>149</xdr:row>
      <xdr:rowOff>50664</xdr:rowOff>
    </xdr:from>
    <xdr:to>
      <xdr:col>28</xdr:col>
      <xdr:colOff>2111375</xdr:colOff>
      <xdr:row>149</xdr:row>
      <xdr:rowOff>1861769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1B09742A-3BDF-4764-9B2F-E3D2DD5E7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1013" y="27299784"/>
          <a:ext cx="111542" cy="134705"/>
        </a:xfrm>
        <a:prstGeom prst="rect">
          <a:avLst/>
        </a:prstGeom>
      </xdr:spPr>
    </xdr:pic>
    <xdr:clientData/>
  </xdr:twoCellAnchor>
  <xdr:twoCellAnchor>
    <xdr:from>
      <xdr:col>28</xdr:col>
      <xdr:colOff>165483</xdr:colOff>
      <xdr:row>151</xdr:row>
      <xdr:rowOff>127001</xdr:rowOff>
    </xdr:from>
    <xdr:to>
      <xdr:col>28</xdr:col>
      <xdr:colOff>2326119</xdr:colOff>
      <xdr:row>151</xdr:row>
      <xdr:rowOff>1773135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0A07AA4A-6F3F-4251-BF43-6EF5F3069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642654" y="27454150"/>
          <a:ext cx="53554" cy="629016"/>
        </a:xfrm>
        <a:prstGeom prst="rect">
          <a:avLst/>
        </a:prstGeom>
      </xdr:spPr>
    </xdr:pic>
    <xdr:clientData/>
  </xdr:twoCellAnchor>
  <xdr:twoCellAnchor>
    <xdr:from>
      <xdr:col>28</xdr:col>
      <xdr:colOff>628501</xdr:colOff>
      <xdr:row>152</xdr:row>
      <xdr:rowOff>127001</xdr:rowOff>
    </xdr:from>
    <xdr:to>
      <xdr:col>28</xdr:col>
      <xdr:colOff>1863101</xdr:colOff>
      <xdr:row>152</xdr:row>
      <xdr:rowOff>1773135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8C2857CB-738B-462B-83F2-BBF61060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871254" y="27871448"/>
          <a:ext cx="53554" cy="160180"/>
        </a:xfrm>
        <a:prstGeom prst="rect">
          <a:avLst/>
        </a:prstGeom>
      </xdr:spPr>
    </xdr:pic>
    <xdr:clientData/>
  </xdr:twoCellAnchor>
  <xdr:twoCellAnchor>
    <xdr:from>
      <xdr:col>28</xdr:col>
      <xdr:colOff>454367</xdr:colOff>
      <xdr:row>153</xdr:row>
      <xdr:rowOff>127000</xdr:rowOff>
    </xdr:from>
    <xdr:to>
      <xdr:col>28</xdr:col>
      <xdr:colOff>2084251</xdr:colOff>
      <xdr:row>153</xdr:row>
      <xdr:rowOff>1805493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73899DCB-7503-4E2A-8D38-51403C1E7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3807" y="28107640"/>
          <a:ext cx="334484" cy="55433"/>
        </a:xfrm>
        <a:prstGeom prst="rect">
          <a:avLst/>
        </a:prstGeom>
      </xdr:spPr>
    </xdr:pic>
    <xdr:clientData/>
  </xdr:twoCellAnchor>
  <xdr:twoCellAnchor>
    <xdr:from>
      <xdr:col>28</xdr:col>
      <xdr:colOff>267495</xdr:colOff>
      <xdr:row>154</xdr:row>
      <xdr:rowOff>158750</xdr:rowOff>
    </xdr:from>
    <xdr:to>
      <xdr:col>28</xdr:col>
      <xdr:colOff>2333660</xdr:colOff>
      <xdr:row>154</xdr:row>
      <xdr:rowOff>1732909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E680C0CA-8769-470A-B5BC-A94663484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6935" y="28322270"/>
          <a:ext cx="526925" cy="27299"/>
        </a:xfrm>
        <a:prstGeom prst="rect">
          <a:avLst/>
        </a:prstGeom>
      </xdr:spPr>
    </xdr:pic>
    <xdr:clientData/>
  </xdr:twoCellAnchor>
  <xdr:twoCellAnchor>
    <xdr:from>
      <xdr:col>28</xdr:col>
      <xdr:colOff>462796</xdr:colOff>
      <xdr:row>155</xdr:row>
      <xdr:rowOff>91962</xdr:rowOff>
    </xdr:from>
    <xdr:to>
      <xdr:col>28</xdr:col>
      <xdr:colOff>2127250</xdr:colOff>
      <xdr:row>155</xdr:row>
      <xdr:rowOff>1859909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7617C472-9C96-43DA-BF07-DDA1E2886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2236" y="28438362"/>
          <a:ext cx="330954" cy="91547"/>
        </a:xfrm>
        <a:prstGeom prst="rect">
          <a:avLst/>
        </a:prstGeom>
      </xdr:spPr>
    </xdr:pic>
    <xdr:clientData/>
  </xdr:twoCellAnchor>
  <xdr:twoCellAnchor>
    <xdr:from>
      <xdr:col>28</xdr:col>
      <xdr:colOff>142875</xdr:colOff>
      <xdr:row>156</xdr:row>
      <xdr:rowOff>81087</xdr:rowOff>
    </xdr:from>
    <xdr:to>
      <xdr:col>28</xdr:col>
      <xdr:colOff>2333624</xdr:colOff>
      <xdr:row>156</xdr:row>
      <xdr:rowOff>1750162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id="{94586588-7C29-4CC7-AAA3-CFA443FA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2315" y="28610367"/>
          <a:ext cx="651509" cy="99355"/>
        </a:xfrm>
        <a:prstGeom prst="rect">
          <a:avLst/>
        </a:prstGeom>
      </xdr:spPr>
    </xdr:pic>
    <xdr:clientData/>
  </xdr:twoCellAnchor>
  <xdr:twoCellAnchor>
    <xdr:from>
      <xdr:col>28</xdr:col>
      <xdr:colOff>142875</xdr:colOff>
      <xdr:row>157</xdr:row>
      <xdr:rowOff>94094</xdr:rowOff>
    </xdr:from>
    <xdr:to>
      <xdr:col>28</xdr:col>
      <xdr:colOff>2333624</xdr:colOff>
      <xdr:row>157</xdr:row>
      <xdr:rowOff>1737155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921E5600-0A09-421D-903A-873C05366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2315" y="28806254"/>
          <a:ext cx="651509" cy="88581"/>
        </a:xfrm>
        <a:prstGeom prst="rect">
          <a:avLst/>
        </a:prstGeom>
      </xdr:spPr>
    </xdr:pic>
    <xdr:clientData/>
  </xdr:twoCellAnchor>
  <xdr:twoCellAnchor>
    <xdr:from>
      <xdr:col>28</xdr:col>
      <xdr:colOff>112324</xdr:colOff>
      <xdr:row>160</xdr:row>
      <xdr:rowOff>142875</xdr:rowOff>
    </xdr:from>
    <xdr:to>
      <xdr:col>28</xdr:col>
      <xdr:colOff>2268925</xdr:colOff>
      <xdr:row>160</xdr:row>
      <xdr:rowOff>1785936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id="{87332BE2-0B2B-4ECF-BACA-59AE715A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1764" y="29403675"/>
          <a:ext cx="678321" cy="42861"/>
        </a:xfrm>
        <a:prstGeom prst="rect">
          <a:avLst/>
        </a:prstGeom>
      </xdr:spPr>
    </xdr:pic>
    <xdr:clientData/>
  </xdr:twoCellAnchor>
  <xdr:twoCellAnchor>
    <xdr:from>
      <xdr:col>28</xdr:col>
      <xdr:colOff>564721</xdr:colOff>
      <xdr:row>161</xdr:row>
      <xdr:rowOff>142875</xdr:rowOff>
    </xdr:from>
    <xdr:to>
      <xdr:col>28</xdr:col>
      <xdr:colOff>1984375</xdr:colOff>
      <xdr:row>161</xdr:row>
      <xdr:rowOff>1785936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id="{3CF154F7-AE01-4320-AE6C-B3DEAA1FD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4161" y="29586555"/>
          <a:ext cx="230934" cy="42861"/>
        </a:xfrm>
        <a:prstGeom prst="rect">
          <a:avLst/>
        </a:prstGeom>
      </xdr:spPr>
    </xdr:pic>
    <xdr:clientData/>
  </xdr:twoCellAnchor>
  <xdr:twoCellAnchor>
    <xdr:from>
      <xdr:col>28</xdr:col>
      <xdr:colOff>532971</xdr:colOff>
      <xdr:row>158</xdr:row>
      <xdr:rowOff>94094</xdr:rowOff>
    </xdr:from>
    <xdr:to>
      <xdr:col>28</xdr:col>
      <xdr:colOff>2143125</xdr:colOff>
      <xdr:row>158</xdr:row>
      <xdr:rowOff>1874116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2003DA34-7129-456F-A13D-15B8F17B6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2411" y="28989134"/>
          <a:ext cx="261414" cy="88382"/>
        </a:xfrm>
        <a:prstGeom prst="rect">
          <a:avLst/>
        </a:prstGeom>
      </xdr:spPr>
    </xdr:pic>
    <xdr:clientData/>
  </xdr:twoCellAnchor>
  <xdr:twoCellAnchor>
    <xdr:from>
      <xdr:col>28</xdr:col>
      <xdr:colOff>488167</xdr:colOff>
      <xdr:row>159</xdr:row>
      <xdr:rowOff>14719</xdr:rowOff>
    </xdr:from>
    <xdr:to>
      <xdr:col>28</xdr:col>
      <xdr:colOff>2111375</xdr:colOff>
      <xdr:row>159</xdr:row>
      <xdr:rowOff>1794741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3F570ACA-50C0-491F-BC8E-537B15999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7607" y="29092639"/>
          <a:ext cx="304948" cy="164582"/>
        </a:xfrm>
        <a:prstGeom prst="rect">
          <a:avLst/>
        </a:prstGeom>
      </xdr:spPr>
    </xdr:pic>
    <xdr:clientData/>
  </xdr:twoCellAnchor>
  <xdr:twoCellAnchor>
    <xdr:from>
      <xdr:col>28</xdr:col>
      <xdr:colOff>77528</xdr:colOff>
      <xdr:row>167</xdr:row>
      <xdr:rowOff>80123</xdr:rowOff>
    </xdr:from>
    <xdr:to>
      <xdr:col>28</xdr:col>
      <xdr:colOff>2071133</xdr:colOff>
      <xdr:row>167</xdr:row>
      <xdr:rowOff>1772092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DE2240A3-5354-43AC-9657-54FFA604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6968" y="30621083"/>
          <a:ext cx="713445" cy="99389"/>
        </a:xfrm>
        <a:prstGeom prst="rect">
          <a:avLst/>
        </a:prstGeom>
      </xdr:spPr>
    </xdr:pic>
    <xdr:clientData/>
  </xdr:twoCellAnchor>
  <xdr:twoCellAnchor>
    <xdr:from>
      <xdr:col>28</xdr:col>
      <xdr:colOff>55378</xdr:colOff>
      <xdr:row>168</xdr:row>
      <xdr:rowOff>66454</xdr:rowOff>
    </xdr:from>
    <xdr:to>
      <xdr:col>28</xdr:col>
      <xdr:colOff>2015756</xdr:colOff>
      <xdr:row>168</xdr:row>
      <xdr:rowOff>1816396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B5F1B080-8BED-42D4-A136-B3966C231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44818" y="30790294"/>
          <a:ext cx="733558" cy="119262"/>
        </a:xfrm>
        <a:prstGeom prst="rect">
          <a:avLst/>
        </a:prstGeom>
      </xdr:spPr>
    </xdr:pic>
    <xdr:clientData/>
  </xdr:twoCellAnchor>
  <xdr:twoCellAnchor>
    <xdr:from>
      <xdr:col>28</xdr:col>
      <xdr:colOff>121832</xdr:colOff>
      <xdr:row>169</xdr:row>
      <xdr:rowOff>121830</xdr:rowOff>
    </xdr:from>
    <xdr:to>
      <xdr:col>28</xdr:col>
      <xdr:colOff>2048982</xdr:colOff>
      <xdr:row>169</xdr:row>
      <xdr:rowOff>1805319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97BCBC5A-5582-43E6-B713-F2BA8E2C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22311272" y="31028550"/>
          <a:ext cx="669850" cy="60429"/>
        </a:xfrm>
        <a:prstGeom prst="rect">
          <a:avLst/>
        </a:prstGeom>
      </xdr:spPr>
    </xdr:pic>
    <xdr:clientData/>
  </xdr:twoCellAnchor>
  <xdr:twoCellAnchor>
    <xdr:from>
      <xdr:col>28</xdr:col>
      <xdr:colOff>143982</xdr:colOff>
      <xdr:row>169</xdr:row>
      <xdr:rowOff>1882846</xdr:rowOff>
    </xdr:from>
    <xdr:to>
      <xdr:col>28</xdr:col>
      <xdr:colOff>2071134</xdr:colOff>
      <xdr:row>170</xdr:row>
      <xdr:rowOff>1806454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957B1CF1-C168-4CC9-8E39-9AECE8D32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3422" y="31090306"/>
          <a:ext cx="646992" cy="182688"/>
        </a:xfrm>
        <a:prstGeom prst="rect">
          <a:avLst/>
        </a:prstGeom>
      </xdr:spPr>
    </xdr:pic>
    <xdr:clientData/>
  </xdr:twoCellAnchor>
  <xdr:twoCellAnchor>
    <xdr:from>
      <xdr:col>28</xdr:col>
      <xdr:colOff>77529</xdr:colOff>
      <xdr:row>171</xdr:row>
      <xdr:rowOff>78954</xdr:rowOff>
    </xdr:from>
    <xdr:to>
      <xdr:col>28</xdr:col>
      <xdr:colOff>2082209</xdr:colOff>
      <xdr:row>171</xdr:row>
      <xdr:rowOff>1849621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DFCF621B-6C70-4A2A-BD88-F3FC70D31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6969" y="31351434"/>
          <a:ext cx="716900" cy="101887"/>
        </a:xfrm>
        <a:prstGeom prst="rect">
          <a:avLst/>
        </a:prstGeom>
      </xdr:spPr>
    </xdr:pic>
    <xdr:clientData/>
  </xdr:twoCellAnchor>
  <xdr:twoCellAnchor>
    <xdr:from>
      <xdr:col>28</xdr:col>
      <xdr:colOff>55378</xdr:colOff>
      <xdr:row>172</xdr:row>
      <xdr:rowOff>81205</xdr:rowOff>
    </xdr:from>
    <xdr:to>
      <xdr:col>28</xdr:col>
      <xdr:colOff>2079550</xdr:colOff>
      <xdr:row>172</xdr:row>
      <xdr:rowOff>1816395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26D36A1D-8C5D-4E48-9D73-F611D1EF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44818" y="31536565"/>
          <a:ext cx="736392" cy="104510"/>
        </a:xfrm>
        <a:prstGeom prst="rect">
          <a:avLst/>
        </a:prstGeom>
      </xdr:spPr>
    </xdr:pic>
    <xdr:clientData/>
  </xdr:twoCellAnchor>
  <xdr:twoCellAnchor>
    <xdr:from>
      <xdr:col>28</xdr:col>
      <xdr:colOff>77527</xdr:colOff>
      <xdr:row>173</xdr:row>
      <xdr:rowOff>89297</xdr:rowOff>
    </xdr:from>
    <xdr:to>
      <xdr:col>28</xdr:col>
      <xdr:colOff>2079548</xdr:colOff>
      <xdr:row>173</xdr:row>
      <xdr:rowOff>1827471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id="{088B7134-DB73-453A-9F4B-836D657E3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6967" y="31727537"/>
          <a:ext cx="714241" cy="92254"/>
        </a:xfrm>
        <a:prstGeom prst="rect">
          <a:avLst/>
        </a:prstGeom>
      </xdr:spPr>
    </xdr:pic>
    <xdr:clientData/>
  </xdr:twoCellAnchor>
  <xdr:twoCellAnchor>
    <xdr:from>
      <xdr:col>28</xdr:col>
      <xdr:colOff>77528</xdr:colOff>
      <xdr:row>174</xdr:row>
      <xdr:rowOff>63685</xdr:rowOff>
    </xdr:from>
    <xdr:to>
      <xdr:col>28</xdr:col>
      <xdr:colOff>2046321</xdr:colOff>
      <xdr:row>174</xdr:row>
      <xdr:rowOff>1827470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id="{4FE8BA79-ECF3-4288-A54A-11DEE54F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6968" y="31884805"/>
          <a:ext cx="711493" cy="117865"/>
        </a:xfrm>
        <a:prstGeom prst="rect">
          <a:avLst/>
        </a:prstGeom>
      </xdr:spPr>
    </xdr:pic>
    <xdr:clientData/>
  </xdr:twoCellAnchor>
  <xdr:twoCellAnchor>
    <xdr:from>
      <xdr:col>28</xdr:col>
      <xdr:colOff>112559</xdr:colOff>
      <xdr:row>175</xdr:row>
      <xdr:rowOff>77528</xdr:rowOff>
    </xdr:from>
    <xdr:to>
      <xdr:col>28</xdr:col>
      <xdr:colOff>2093285</xdr:colOff>
      <xdr:row>175</xdr:row>
      <xdr:rowOff>1882848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id="{9B0D1ACD-1A47-4E11-B199-81C53CCB7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01999" y="32081528"/>
          <a:ext cx="677706" cy="106060"/>
        </a:xfrm>
        <a:prstGeom prst="rect">
          <a:avLst/>
        </a:prstGeom>
      </xdr:spPr>
    </xdr:pic>
    <xdr:clientData/>
  </xdr:twoCellAnchor>
  <xdr:oneCellAnchor>
    <xdr:from>
      <xdr:col>28</xdr:col>
      <xdr:colOff>150626</xdr:colOff>
      <xdr:row>176</xdr:row>
      <xdr:rowOff>228601</xdr:rowOff>
    </xdr:from>
    <xdr:ext cx="1982973" cy="1526720"/>
    <xdr:pic>
      <xdr:nvPicPr>
        <xdr:cNvPr id="169" name="Imagen 168">
          <a:extLst>
            <a:ext uri="{FF2B5EF4-FFF2-40B4-BE49-F238E27FC236}">
              <a16:creationId xmlns:a16="http://schemas.microsoft.com/office/drawing/2014/main" id="{C835472C-B598-4502-8E6A-DBA15727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40066" y="32369761"/>
          <a:ext cx="1982973" cy="1526720"/>
        </a:xfrm>
        <a:prstGeom prst="rect">
          <a:avLst/>
        </a:prstGeom>
      </xdr:spPr>
    </xdr:pic>
    <xdr:clientData/>
  </xdr:oneCellAnchor>
  <xdr:twoCellAnchor>
    <xdr:from>
      <xdr:col>28</xdr:col>
      <xdr:colOff>214292</xdr:colOff>
      <xdr:row>178</xdr:row>
      <xdr:rowOff>97591</xdr:rowOff>
    </xdr:from>
    <xdr:to>
      <xdr:col>28</xdr:col>
      <xdr:colOff>2169295</xdr:colOff>
      <xdr:row>178</xdr:row>
      <xdr:rowOff>1825382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id="{7FF70611-9761-4494-9664-670582392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22403732" y="32650231"/>
          <a:ext cx="575783" cy="81871"/>
        </a:xfrm>
        <a:prstGeom prst="rect">
          <a:avLst/>
        </a:prstGeom>
      </xdr:spPr>
    </xdr:pic>
    <xdr:clientData/>
  </xdr:twoCellAnchor>
  <xdr:twoCellAnchor>
    <xdr:from>
      <xdr:col>28</xdr:col>
      <xdr:colOff>258266</xdr:colOff>
      <xdr:row>179</xdr:row>
      <xdr:rowOff>133546</xdr:rowOff>
    </xdr:from>
    <xdr:to>
      <xdr:col>28</xdr:col>
      <xdr:colOff>2109107</xdr:colOff>
      <xdr:row>179</xdr:row>
      <xdr:rowOff>1737283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7742ED69-0685-42EC-BEBF-CBCA4ECA8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7706" y="32869066"/>
          <a:ext cx="532581" cy="49257"/>
        </a:xfrm>
        <a:prstGeom prst="rect">
          <a:avLst/>
        </a:prstGeom>
      </xdr:spPr>
    </xdr:pic>
    <xdr:clientData/>
  </xdr:twoCellAnchor>
  <xdr:oneCellAnchor>
    <xdr:from>
      <xdr:col>28</xdr:col>
      <xdr:colOff>435428</xdr:colOff>
      <xdr:row>189</xdr:row>
      <xdr:rowOff>136072</xdr:rowOff>
    </xdr:from>
    <xdr:ext cx="1440000" cy="1179900"/>
    <xdr:pic>
      <xdr:nvPicPr>
        <xdr:cNvPr id="172" name="Imagen 171">
          <a:extLst>
            <a:ext uri="{FF2B5EF4-FFF2-40B4-BE49-F238E27FC236}">
              <a16:creationId xmlns:a16="http://schemas.microsoft.com/office/drawing/2014/main" id="{BD6DA12F-6FF6-40DB-8422-B3199A629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2624868" y="34700392"/>
          <a:ext cx="1440000" cy="1179900"/>
        </a:xfrm>
        <a:prstGeom prst="rect">
          <a:avLst/>
        </a:prstGeom>
      </xdr:spPr>
    </xdr:pic>
    <xdr:clientData/>
  </xdr:oneCellAnchor>
  <xdr:oneCellAnchor>
    <xdr:from>
      <xdr:col>28</xdr:col>
      <xdr:colOff>435429</xdr:colOff>
      <xdr:row>190</xdr:row>
      <xdr:rowOff>204107</xdr:rowOff>
    </xdr:from>
    <xdr:ext cx="1440000" cy="1041300"/>
    <xdr:pic>
      <xdr:nvPicPr>
        <xdr:cNvPr id="173" name="Imagen 172">
          <a:extLst>
            <a:ext uri="{FF2B5EF4-FFF2-40B4-BE49-F238E27FC236}">
              <a16:creationId xmlns:a16="http://schemas.microsoft.com/office/drawing/2014/main" id="{83D2B97D-7049-4370-892C-EA54EC2FB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2624869" y="34928447"/>
          <a:ext cx="1440000" cy="1041300"/>
        </a:xfrm>
        <a:prstGeom prst="rect">
          <a:avLst/>
        </a:prstGeom>
      </xdr:spPr>
    </xdr:pic>
    <xdr:clientData/>
  </xdr:oneCellAnchor>
  <xdr:oneCellAnchor>
    <xdr:from>
      <xdr:col>28</xdr:col>
      <xdr:colOff>383722</xdr:colOff>
      <xdr:row>191</xdr:row>
      <xdr:rowOff>103414</xdr:rowOff>
    </xdr:from>
    <xdr:ext cx="1440000" cy="1148443"/>
    <xdr:pic>
      <xdr:nvPicPr>
        <xdr:cNvPr id="174" name="Imagen 173">
          <a:extLst>
            <a:ext uri="{FF2B5EF4-FFF2-40B4-BE49-F238E27FC236}">
              <a16:creationId xmlns:a16="http://schemas.microsoft.com/office/drawing/2014/main" id="{4B17BCF1-E3D5-4711-9F27-BEA5F77B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5373351" y="327817843"/>
          <a:ext cx="1440000" cy="1148443"/>
        </a:xfrm>
        <a:prstGeom prst="rect">
          <a:avLst/>
        </a:prstGeom>
      </xdr:spPr>
    </xdr:pic>
    <xdr:clientData/>
  </xdr:oneCellAnchor>
  <xdr:twoCellAnchor>
    <xdr:from>
      <xdr:col>1</xdr:col>
      <xdr:colOff>195943</xdr:colOff>
      <xdr:row>252</xdr:row>
      <xdr:rowOff>163287</xdr:rowOff>
    </xdr:from>
    <xdr:to>
      <xdr:col>5</xdr:col>
      <xdr:colOff>990600</xdr:colOff>
      <xdr:row>261</xdr:row>
      <xdr:rowOff>42023</xdr:rowOff>
    </xdr:to>
    <xdr:sp macro="" textlink="">
      <xdr:nvSpPr>
        <xdr:cNvPr id="176" name="ROFS - 03">
          <a:extLst>
            <a:ext uri="{FF2B5EF4-FFF2-40B4-BE49-F238E27FC236}">
              <a16:creationId xmlns:a16="http://schemas.microsoft.com/office/drawing/2014/main" id="{7BC8309B-D327-47A5-8BBA-5029B66B0B20}"/>
            </a:ext>
          </a:extLst>
        </xdr:cNvPr>
        <xdr:cNvSpPr txBox="1"/>
      </xdr:nvSpPr>
      <xdr:spPr>
        <a:xfrm>
          <a:off x="391886" y="330969258"/>
          <a:ext cx="4082143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LIC. ROBERTO RODRÍGUEZ</a:t>
          </a:r>
          <a:r>
            <a:rPr lang="es-ES" sz="700" baseline="0">
              <a:latin typeface="Arial" pitchFamily="34" charset="0"/>
              <a:cs typeface="Arial" pitchFamily="34" charset="0"/>
            </a:rPr>
            <a:t> AZTATZI</a:t>
          </a:r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SECRETARIO</a:t>
          </a:r>
          <a:r>
            <a:rPr lang="es-ES" sz="700" baseline="0">
              <a:latin typeface="Arial" pitchFamily="34" charset="0"/>
              <a:cs typeface="Arial" pitchFamily="34" charset="0"/>
            </a:rPr>
            <a:t> DEL AYUNTAMIENTO </a:t>
          </a:r>
          <a:endParaRPr lang="es-ES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494212</xdr:colOff>
      <xdr:row>252</xdr:row>
      <xdr:rowOff>150224</xdr:rowOff>
    </xdr:from>
    <xdr:to>
      <xdr:col>10</xdr:col>
      <xdr:colOff>1071422</xdr:colOff>
      <xdr:row>261</xdr:row>
      <xdr:rowOff>28960</xdr:rowOff>
    </xdr:to>
    <xdr:sp macro="" textlink="">
      <xdr:nvSpPr>
        <xdr:cNvPr id="177" name="CE - 04">
          <a:extLst>
            <a:ext uri="{FF2B5EF4-FFF2-40B4-BE49-F238E27FC236}">
              <a16:creationId xmlns:a16="http://schemas.microsoft.com/office/drawing/2014/main" id="{E8A59FFB-19E7-414B-A592-D3B82014F606}"/>
            </a:ext>
          </a:extLst>
        </xdr:cNvPr>
        <xdr:cNvSpPr txBox="1"/>
      </xdr:nvSpPr>
      <xdr:spPr>
        <a:xfrm>
          <a:off x="5175069" y="330956195"/>
          <a:ext cx="4093296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C.P. ANTONIO GRANDE GRANDE </a:t>
          </a: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TESORERO</a:t>
          </a:r>
        </a:p>
      </xdr:txBody>
    </xdr:sp>
    <xdr:clientData/>
  </xdr:twoCellAnchor>
  <xdr:twoCellAnchor>
    <xdr:from>
      <xdr:col>11</xdr:col>
      <xdr:colOff>230777</xdr:colOff>
      <xdr:row>252</xdr:row>
      <xdr:rowOff>119744</xdr:rowOff>
    </xdr:from>
    <xdr:to>
      <xdr:col>17</xdr:col>
      <xdr:colOff>193570</xdr:colOff>
      <xdr:row>260</xdr:row>
      <xdr:rowOff>183427</xdr:rowOff>
    </xdr:to>
    <xdr:sp macro="" textlink="">
      <xdr:nvSpPr>
        <xdr:cNvPr id="178" name="CS - 02">
          <a:extLst>
            <a:ext uri="{FF2B5EF4-FFF2-40B4-BE49-F238E27FC236}">
              <a16:creationId xmlns:a16="http://schemas.microsoft.com/office/drawing/2014/main" id="{294D66BC-045A-47CC-9919-CDF409D11EB5}"/>
            </a:ext>
          </a:extLst>
        </xdr:cNvPr>
        <xdr:cNvSpPr txBox="1"/>
      </xdr:nvSpPr>
      <xdr:spPr>
        <a:xfrm>
          <a:off x="10038806" y="330925715"/>
          <a:ext cx="3892535" cy="15441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ING. LUCIO RODRÍGUEZ ATRIANO </a:t>
          </a:r>
        </a:p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SINDICO MUNICIPAL </a:t>
          </a:r>
        </a:p>
      </xdr:txBody>
    </xdr:sp>
    <xdr:clientData/>
  </xdr:twoCellAnchor>
  <xdr:twoCellAnchor editAs="oneCell">
    <xdr:from>
      <xdr:col>28</xdr:col>
      <xdr:colOff>109220</xdr:colOff>
      <xdr:row>231</xdr:row>
      <xdr:rowOff>69215</xdr:rowOff>
    </xdr:from>
    <xdr:to>
      <xdr:col>29</xdr:col>
      <xdr:colOff>1905</xdr:colOff>
      <xdr:row>241</xdr:row>
      <xdr:rowOff>11430</xdr:rowOff>
    </xdr:to>
    <xdr:pic>
      <xdr:nvPicPr>
        <xdr:cNvPr id="342" name="Imagen 341" descr="WhatsApp Image 2026-02-13 at 10.58.47">
          <a:extLst>
            <a:ext uri="{FF2B5EF4-FFF2-40B4-BE49-F238E27FC236}">
              <a16:creationId xmlns:a16="http://schemas.microsoft.com/office/drawing/2014/main" id="{7D223D36-B821-484F-AF4F-E7AFA0520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1826220" y="62896115"/>
          <a:ext cx="2110105" cy="1771015"/>
        </a:xfrm>
        <a:prstGeom prst="rect">
          <a:avLst/>
        </a:prstGeom>
      </xdr:spPr>
    </xdr:pic>
    <xdr:clientData/>
  </xdr:twoCellAnchor>
  <xdr:twoCellAnchor editAs="oneCell">
    <xdr:from>
      <xdr:col>28</xdr:col>
      <xdr:colOff>772160</xdr:colOff>
      <xdr:row>232</xdr:row>
      <xdr:rowOff>3175</xdr:rowOff>
    </xdr:from>
    <xdr:to>
      <xdr:col>28</xdr:col>
      <xdr:colOff>1824355</xdr:colOff>
      <xdr:row>242</xdr:row>
      <xdr:rowOff>52070</xdr:rowOff>
    </xdr:to>
    <xdr:pic>
      <xdr:nvPicPr>
        <xdr:cNvPr id="343" name="Imagen 342" descr="WhatsApp Image 2026-02-13 at 11.18.46">
          <a:extLst>
            <a:ext uri="{FF2B5EF4-FFF2-40B4-BE49-F238E27FC236}">
              <a16:creationId xmlns:a16="http://schemas.microsoft.com/office/drawing/2014/main" id="{9EE529A2-C643-4991-9D24-55B9512E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2489160" y="64757935"/>
          <a:ext cx="1052195" cy="1877695"/>
        </a:xfrm>
        <a:prstGeom prst="rect">
          <a:avLst/>
        </a:prstGeom>
      </xdr:spPr>
    </xdr:pic>
    <xdr:clientData/>
  </xdr:twoCellAnchor>
  <xdr:twoCellAnchor editAs="oneCell">
    <xdr:from>
      <xdr:col>28</xdr:col>
      <xdr:colOff>772160</xdr:colOff>
      <xdr:row>233</xdr:row>
      <xdr:rowOff>3810</xdr:rowOff>
    </xdr:from>
    <xdr:to>
      <xdr:col>28</xdr:col>
      <xdr:colOff>1824355</xdr:colOff>
      <xdr:row>243</xdr:row>
      <xdr:rowOff>52070</xdr:rowOff>
    </xdr:to>
    <xdr:pic>
      <xdr:nvPicPr>
        <xdr:cNvPr id="344" name="Imagen 343" descr="WhatsApp Image 2026-02-13 at 11.32.35">
          <a:extLst>
            <a:ext uri="{FF2B5EF4-FFF2-40B4-BE49-F238E27FC236}">
              <a16:creationId xmlns:a16="http://schemas.microsoft.com/office/drawing/2014/main" id="{4E3470B1-9C6C-4694-901D-14160ADD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22489160" y="66686430"/>
          <a:ext cx="1052195" cy="1877060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</xdr:colOff>
      <xdr:row>239</xdr:row>
      <xdr:rowOff>185420</xdr:rowOff>
    </xdr:from>
    <xdr:to>
      <xdr:col>28</xdr:col>
      <xdr:colOff>2213610</xdr:colOff>
      <xdr:row>249</xdr:row>
      <xdr:rowOff>90170</xdr:rowOff>
    </xdr:to>
    <xdr:pic>
      <xdr:nvPicPr>
        <xdr:cNvPr id="345" name="Imagen 344" descr="WhatsApp Image 2026-02-13 at 12.09.03">
          <a:extLst>
            <a:ext uri="{FF2B5EF4-FFF2-40B4-BE49-F238E27FC236}">
              <a16:creationId xmlns:a16="http://schemas.microsoft.com/office/drawing/2014/main" id="{3358AC75-9767-4FDC-8145-551EBD452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21726525" y="78435200"/>
          <a:ext cx="2204085" cy="1733550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</xdr:colOff>
      <xdr:row>234</xdr:row>
      <xdr:rowOff>185420</xdr:rowOff>
    </xdr:from>
    <xdr:to>
      <xdr:col>28</xdr:col>
      <xdr:colOff>2213610</xdr:colOff>
      <xdr:row>244</xdr:row>
      <xdr:rowOff>90170</xdr:rowOff>
    </xdr:to>
    <xdr:pic>
      <xdr:nvPicPr>
        <xdr:cNvPr id="346" name="Imagen 345" descr="WhatsApp Image 2026-02-13 at 12.09.03">
          <a:extLst>
            <a:ext uri="{FF2B5EF4-FFF2-40B4-BE49-F238E27FC236}">
              <a16:creationId xmlns:a16="http://schemas.microsoft.com/office/drawing/2014/main" id="{94EC40D3-D318-41F3-A124-306085C6F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21726525" y="68795900"/>
          <a:ext cx="2204085" cy="1733550"/>
        </a:xfrm>
        <a:prstGeom prst="rect">
          <a:avLst/>
        </a:prstGeom>
      </xdr:spPr>
    </xdr:pic>
    <xdr:clientData/>
  </xdr:twoCellAnchor>
  <xdr:twoCellAnchor editAs="oneCell">
    <xdr:from>
      <xdr:col>27</xdr:col>
      <xdr:colOff>1252855</xdr:colOff>
      <xdr:row>235</xdr:row>
      <xdr:rowOff>147320</xdr:rowOff>
    </xdr:from>
    <xdr:to>
      <xdr:col>29</xdr:col>
      <xdr:colOff>0</xdr:colOff>
      <xdr:row>244</xdr:row>
      <xdr:rowOff>163195</xdr:rowOff>
    </xdr:to>
    <xdr:pic>
      <xdr:nvPicPr>
        <xdr:cNvPr id="347" name="Imagen 346" descr="WhatsApp Image 2026-02-13 at 12.22.31">
          <a:extLst>
            <a:ext uri="{FF2B5EF4-FFF2-40B4-BE49-F238E27FC236}">
              <a16:creationId xmlns:a16="http://schemas.microsoft.com/office/drawing/2014/main" id="{6288DFC0-B2A3-4014-A828-1458F4983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21720175" y="70685660"/>
          <a:ext cx="2217420" cy="166179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</xdr:colOff>
      <xdr:row>236</xdr:row>
      <xdr:rowOff>3810</xdr:rowOff>
    </xdr:from>
    <xdr:to>
      <xdr:col>29</xdr:col>
      <xdr:colOff>635</xdr:colOff>
      <xdr:row>246</xdr:row>
      <xdr:rowOff>50800</xdr:rowOff>
    </xdr:to>
    <xdr:pic>
      <xdr:nvPicPr>
        <xdr:cNvPr id="348" name="Imagen 347" descr="WhatsApp Image 2026-02-13 at 12.33.56">
          <a:extLst>
            <a:ext uri="{FF2B5EF4-FFF2-40B4-BE49-F238E27FC236}">
              <a16:creationId xmlns:a16="http://schemas.microsoft.com/office/drawing/2014/main" id="{529240D1-A08F-4486-B51C-F8E46A580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21726525" y="72470010"/>
          <a:ext cx="2208530" cy="1875790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</xdr:colOff>
      <xdr:row>236</xdr:row>
      <xdr:rowOff>1927225</xdr:rowOff>
    </xdr:from>
    <xdr:to>
      <xdr:col>29</xdr:col>
      <xdr:colOff>2540</xdr:colOff>
      <xdr:row>247</xdr:row>
      <xdr:rowOff>56515</xdr:rowOff>
    </xdr:to>
    <xdr:pic>
      <xdr:nvPicPr>
        <xdr:cNvPr id="349" name="Imagen 348" descr="WhatsApp Image 2026-02-13 at 12.43.55">
          <a:extLst>
            <a:ext uri="{FF2B5EF4-FFF2-40B4-BE49-F238E27FC236}">
              <a16:creationId xmlns:a16="http://schemas.microsoft.com/office/drawing/2014/main" id="{E7735568-FD73-405A-8890-8126C32DD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21726525" y="74393425"/>
          <a:ext cx="2210435" cy="1878330"/>
        </a:xfrm>
        <a:prstGeom prst="rect">
          <a:avLst/>
        </a:prstGeom>
      </xdr:spPr>
    </xdr:pic>
    <xdr:clientData/>
  </xdr:twoCellAnchor>
  <xdr:twoCellAnchor editAs="oneCell">
    <xdr:from>
      <xdr:col>28</xdr:col>
      <xdr:colOff>772160</xdr:colOff>
      <xdr:row>238</xdr:row>
      <xdr:rowOff>0</xdr:rowOff>
    </xdr:from>
    <xdr:to>
      <xdr:col>28</xdr:col>
      <xdr:colOff>1824355</xdr:colOff>
      <xdr:row>248</xdr:row>
      <xdr:rowOff>49530</xdr:rowOff>
    </xdr:to>
    <xdr:pic>
      <xdr:nvPicPr>
        <xdr:cNvPr id="350" name="Imagen 349" descr="WhatsApp Image 2026-02-13 at 12.44.20">
          <a:extLst>
            <a:ext uri="{FF2B5EF4-FFF2-40B4-BE49-F238E27FC236}">
              <a16:creationId xmlns:a16="http://schemas.microsoft.com/office/drawing/2014/main" id="{E417C199-46F1-4C8A-9739-74D51B4E3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2489160" y="76321920"/>
          <a:ext cx="1052195" cy="18783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3</xdr:row>
      <xdr:rowOff>138544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301B03D-341F-4129-BDA5-AE321EBA9B0F}"/>
            </a:ext>
          </a:extLst>
        </xdr:cNvPr>
        <xdr:cNvGrpSpPr/>
      </xdr:nvGrpSpPr>
      <xdr:grpSpPr>
        <a:xfrm>
          <a:off x="13601700" y="0"/>
          <a:ext cx="0" cy="875144"/>
          <a:chOff x="983671" y="3828111"/>
          <a:chExt cx="1025238" cy="1325779"/>
        </a:xfrm>
      </xdr:grpSpPr>
      <xdr:pic>
        <xdr:nvPicPr>
          <xdr:cNvPr id="3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8FBD9D24-2A23-4BD3-A48D-B52ED298F9C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375" b="19125" l="73948" r="94337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2" y="3828112"/>
            <a:ext cx="1025237" cy="1219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7B7F7A99-7881-409E-859F-0AACF83C976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3562" b="18375" l="77751" r="90534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1" y="3828111"/>
            <a:ext cx="1025237" cy="13257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22</xdr:col>
      <xdr:colOff>77107</xdr:colOff>
      <xdr:row>1</xdr:row>
      <xdr:rowOff>60440</xdr:rowOff>
    </xdr:from>
    <xdr:to>
      <xdr:col>22</xdr:col>
      <xdr:colOff>819602</xdr:colOff>
      <xdr:row>4</xdr:row>
      <xdr:rowOff>175986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FC2DD53-44CB-4A8B-A52A-F715DEB4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07" y="352540"/>
          <a:ext cx="742495" cy="826746"/>
        </a:xfrm>
        <a:prstGeom prst="rect">
          <a:avLst/>
        </a:prstGeom>
      </xdr:spPr>
    </xdr:pic>
    <xdr:clientData/>
  </xdr:twoCellAnchor>
  <xdr:twoCellAnchor editAs="oneCell">
    <xdr:from>
      <xdr:col>1</xdr:col>
      <xdr:colOff>292213</xdr:colOff>
      <xdr:row>0</xdr:row>
      <xdr:rowOff>118043</xdr:rowOff>
    </xdr:from>
    <xdr:to>
      <xdr:col>2</xdr:col>
      <xdr:colOff>515031</xdr:colOff>
      <xdr:row>3</xdr:row>
      <xdr:rowOff>207955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4DC591-6B67-4D52-AB75-98F726B92833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893" y="118043"/>
          <a:ext cx="740978" cy="8290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27</xdr:col>
      <xdr:colOff>476250</xdr:colOff>
      <xdr:row>10</xdr:row>
      <xdr:rowOff>47625</xdr:rowOff>
    </xdr:from>
    <xdr:to>
      <xdr:col>27</xdr:col>
      <xdr:colOff>1824522</xdr:colOff>
      <xdr:row>10</xdr:row>
      <xdr:rowOff>1644650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9EF3E9-859D-4CCE-894C-7BC7DB8D8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3150" y="2417445"/>
          <a:ext cx="1348272" cy="1597025"/>
        </a:xfrm>
        <a:prstGeom prst="rect">
          <a:avLst/>
        </a:prstGeom>
      </xdr:spPr>
    </xdr:pic>
    <xdr:clientData/>
  </xdr:twoCellAnchor>
  <xdr:twoCellAnchor>
    <xdr:from>
      <xdr:col>27</xdr:col>
      <xdr:colOff>551502</xdr:colOff>
      <xdr:row>11</xdr:row>
      <xdr:rowOff>47625</xdr:rowOff>
    </xdr:from>
    <xdr:to>
      <xdr:col>27</xdr:col>
      <xdr:colOff>1749270</xdr:colOff>
      <xdr:row>11</xdr:row>
      <xdr:rowOff>1644650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1E81C6-3771-4E60-8966-FFE056FD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8402" y="4063365"/>
          <a:ext cx="1197768" cy="1597025"/>
        </a:xfrm>
        <a:prstGeom prst="rect">
          <a:avLst/>
        </a:prstGeom>
      </xdr:spPr>
    </xdr:pic>
    <xdr:clientData/>
  </xdr:twoCellAnchor>
  <xdr:twoCellAnchor>
    <xdr:from>
      <xdr:col>27</xdr:col>
      <xdr:colOff>558645</xdr:colOff>
      <xdr:row>12</xdr:row>
      <xdr:rowOff>47625</xdr:rowOff>
    </xdr:from>
    <xdr:to>
      <xdr:col>27</xdr:col>
      <xdr:colOff>1742126</xdr:colOff>
      <xdr:row>12</xdr:row>
      <xdr:rowOff>1625600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FA0575C-9FFC-4C43-B6D6-8DE6B9F04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5545" y="5823585"/>
          <a:ext cx="1183481" cy="1577975"/>
        </a:xfrm>
        <a:prstGeom prst="rect">
          <a:avLst/>
        </a:prstGeom>
      </xdr:spPr>
    </xdr:pic>
    <xdr:clientData/>
  </xdr:twoCellAnchor>
  <xdr:twoCellAnchor>
    <xdr:from>
      <xdr:col>27</xdr:col>
      <xdr:colOff>83343</xdr:colOff>
      <xdr:row>13</xdr:row>
      <xdr:rowOff>35720</xdr:rowOff>
    </xdr:from>
    <xdr:to>
      <xdr:col>28</xdr:col>
      <xdr:colOff>2380</xdr:colOff>
      <xdr:row>13</xdr:row>
      <xdr:rowOff>1178720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8E09D41-DE23-487A-A930-AA028F8A3B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550663" y="2405540"/>
          <a:ext cx="2136457" cy="1143000"/>
        </a:xfrm>
        <a:prstGeom prst="rect">
          <a:avLst/>
        </a:prstGeom>
      </xdr:spPr>
    </xdr:pic>
    <xdr:clientData/>
  </xdr:twoCellAnchor>
  <xdr:twoCellAnchor>
    <xdr:from>
      <xdr:col>27</xdr:col>
      <xdr:colOff>83343</xdr:colOff>
      <xdr:row>16</xdr:row>
      <xdr:rowOff>50161</xdr:rowOff>
    </xdr:from>
    <xdr:to>
      <xdr:col>27</xdr:col>
      <xdr:colOff>1905000</xdr:colOff>
      <xdr:row>16</xdr:row>
      <xdr:rowOff>1190625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64CEECC-6D8A-4DC5-A1FF-47D0343C6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01743" y="14477361"/>
          <a:ext cx="1821657" cy="1140464"/>
        </a:xfrm>
        <a:prstGeom prst="rect">
          <a:avLst/>
        </a:prstGeom>
      </xdr:spPr>
    </xdr:pic>
    <xdr:clientData/>
  </xdr:twoCellAnchor>
  <xdr:twoCellAnchor>
    <xdr:from>
      <xdr:col>27</xdr:col>
      <xdr:colOff>47624</xdr:colOff>
      <xdr:row>14</xdr:row>
      <xdr:rowOff>47624</xdr:rowOff>
    </xdr:from>
    <xdr:to>
      <xdr:col>27</xdr:col>
      <xdr:colOff>2071687</xdr:colOff>
      <xdr:row>14</xdr:row>
      <xdr:rowOff>1142999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63F5B36-92DB-4ECE-80FF-58EFA5294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4944" y="3644264"/>
          <a:ext cx="2024063" cy="1095375"/>
        </a:xfrm>
        <a:prstGeom prst="rect">
          <a:avLst/>
        </a:prstGeom>
      </xdr:spPr>
    </xdr:pic>
    <xdr:clientData/>
  </xdr:twoCellAnchor>
  <xdr:twoCellAnchor>
    <xdr:from>
      <xdr:col>27</xdr:col>
      <xdr:colOff>59533</xdr:colOff>
      <xdr:row>15</xdr:row>
      <xdr:rowOff>83343</xdr:rowOff>
    </xdr:from>
    <xdr:to>
      <xdr:col>27</xdr:col>
      <xdr:colOff>1964532</xdr:colOff>
      <xdr:row>15</xdr:row>
      <xdr:rowOff>1178718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5E07DF5-2AAE-4BF8-B845-DA43677B09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526853" y="4906803"/>
          <a:ext cx="1904999" cy="1095375"/>
        </a:xfrm>
        <a:prstGeom prst="rect">
          <a:avLst/>
        </a:prstGeom>
      </xdr:spPr>
    </xdr:pic>
    <xdr:clientData/>
  </xdr:twoCellAnchor>
  <xdr:twoCellAnchor>
    <xdr:from>
      <xdr:col>27</xdr:col>
      <xdr:colOff>213023</xdr:colOff>
      <xdr:row>17</xdr:row>
      <xdr:rowOff>111490</xdr:rowOff>
    </xdr:from>
    <xdr:to>
      <xdr:col>27</xdr:col>
      <xdr:colOff>2044700</xdr:colOff>
      <xdr:row>17</xdr:row>
      <xdr:rowOff>1199685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CCCC4B0-0FD6-49CC-B248-4A8E0DE94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1423" y="17002490"/>
          <a:ext cx="1831677" cy="1088195"/>
        </a:xfrm>
        <a:prstGeom prst="rect">
          <a:avLst/>
        </a:prstGeom>
      </xdr:spPr>
    </xdr:pic>
    <xdr:clientData/>
  </xdr:twoCellAnchor>
  <xdr:twoCellAnchor>
    <xdr:from>
      <xdr:col>2</xdr:col>
      <xdr:colOff>482600</xdr:colOff>
      <xdr:row>20</xdr:row>
      <xdr:rowOff>88900</xdr:rowOff>
    </xdr:from>
    <xdr:to>
      <xdr:col>7</xdr:col>
      <xdr:colOff>434340</xdr:colOff>
      <xdr:row>29</xdr:row>
      <xdr:rowOff>32951</xdr:rowOff>
    </xdr:to>
    <xdr:sp macro="" textlink="">
      <xdr:nvSpPr>
        <xdr:cNvPr id="19" name="ROFS - 03">
          <a:extLst>
            <a:ext uri="{FF2B5EF4-FFF2-40B4-BE49-F238E27FC236}">
              <a16:creationId xmlns:a16="http://schemas.microsoft.com/office/drawing/2014/main" id="{00BCAC6A-122D-4D45-B0AA-19247B647B39}"/>
            </a:ext>
          </a:extLst>
        </xdr:cNvPr>
        <xdr:cNvSpPr txBox="1"/>
      </xdr:nvSpPr>
      <xdr:spPr>
        <a:xfrm>
          <a:off x="1104900" y="14795500"/>
          <a:ext cx="5577840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LIC. ROBERTO RODRÍGUEZ</a:t>
          </a:r>
          <a:r>
            <a:rPr lang="es-ES" sz="700" baseline="0">
              <a:latin typeface="Arial" pitchFamily="34" charset="0"/>
              <a:cs typeface="Arial" pitchFamily="34" charset="0"/>
            </a:rPr>
            <a:t> AZTATZI</a:t>
          </a:r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SECRETARIO</a:t>
          </a:r>
          <a:r>
            <a:rPr lang="es-ES" sz="700" baseline="0">
              <a:latin typeface="Arial" pitchFamily="34" charset="0"/>
              <a:cs typeface="Arial" pitchFamily="34" charset="0"/>
            </a:rPr>
            <a:t> DEL AYUNTAMIENTO </a:t>
          </a:r>
          <a:endParaRPr lang="es-ES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1082040</xdr:colOff>
      <xdr:row>20</xdr:row>
      <xdr:rowOff>119380</xdr:rowOff>
    </xdr:from>
    <xdr:to>
      <xdr:col>16</xdr:col>
      <xdr:colOff>20320</xdr:colOff>
      <xdr:row>29</xdr:row>
      <xdr:rowOff>63431</xdr:rowOff>
    </xdr:to>
    <xdr:sp macro="" textlink="">
      <xdr:nvSpPr>
        <xdr:cNvPr id="20" name="CE - 04">
          <a:extLst>
            <a:ext uri="{FF2B5EF4-FFF2-40B4-BE49-F238E27FC236}">
              <a16:creationId xmlns:a16="http://schemas.microsoft.com/office/drawing/2014/main" id="{DC5A4FBE-49F7-4BAE-831C-98FA8A83E929}"/>
            </a:ext>
          </a:extLst>
        </xdr:cNvPr>
        <xdr:cNvSpPr txBox="1"/>
      </xdr:nvSpPr>
      <xdr:spPr>
        <a:xfrm>
          <a:off x="8359140" y="14825980"/>
          <a:ext cx="5593080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C.P. ANTONIO GRANDE GRANDE </a:t>
          </a: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TESORERO</a:t>
          </a:r>
        </a:p>
      </xdr:txBody>
    </xdr:sp>
    <xdr:clientData/>
  </xdr:twoCellAnchor>
  <xdr:twoCellAnchor>
    <xdr:from>
      <xdr:col>20</xdr:col>
      <xdr:colOff>58420</xdr:colOff>
      <xdr:row>20</xdr:row>
      <xdr:rowOff>88900</xdr:rowOff>
    </xdr:from>
    <xdr:to>
      <xdr:col>27</xdr:col>
      <xdr:colOff>347980</xdr:colOff>
      <xdr:row>29</xdr:row>
      <xdr:rowOff>32841</xdr:rowOff>
    </xdr:to>
    <xdr:sp macro="" textlink="">
      <xdr:nvSpPr>
        <xdr:cNvPr id="21" name="CS - 02">
          <a:extLst>
            <a:ext uri="{FF2B5EF4-FFF2-40B4-BE49-F238E27FC236}">
              <a16:creationId xmlns:a16="http://schemas.microsoft.com/office/drawing/2014/main" id="{6BAC0E0B-7E2E-4D05-96DB-367F47140C82}"/>
            </a:ext>
          </a:extLst>
        </xdr:cNvPr>
        <xdr:cNvSpPr txBox="1"/>
      </xdr:nvSpPr>
      <xdr:spPr>
        <a:xfrm>
          <a:off x="15247620" y="14795500"/>
          <a:ext cx="5318760" cy="15441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ING. LUCIO RODRÍGUEZ ATRIANO </a:t>
          </a:r>
        </a:p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SINDICO MUNICIPAL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3</xdr:row>
      <xdr:rowOff>138544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68C5D339-9149-4D84-B441-BAD3AFFC186A}"/>
            </a:ext>
          </a:extLst>
        </xdr:cNvPr>
        <xdr:cNvGrpSpPr/>
      </xdr:nvGrpSpPr>
      <xdr:grpSpPr>
        <a:xfrm>
          <a:off x="12980276" y="0"/>
          <a:ext cx="0" cy="887406"/>
          <a:chOff x="983671" y="3828111"/>
          <a:chExt cx="1025238" cy="1325779"/>
        </a:xfrm>
      </xdr:grpSpPr>
      <xdr:pic>
        <xdr:nvPicPr>
          <xdr:cNvPr id="13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E1B5B762-F93A-4DC1-928F-AD9B4D4DB85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375" b="19125" l="73948" r="94337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2" y="3828112"/>
            <a:ext cx="1025237" cy="1219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6" descr="Gustavo Jiménez, rendirá protesta como Presidente Constitucional de  Chiautempan | El Norte Abriendo Fronteras">
            <a:extLst>
              <a:ext uri="{FF2B5EF4-FFF2-40B4-BE49-F238E27FC236}">
                <a16:creationId xmlns:a16="http://schemas.microsoft.com/office/drawing/2014/main" id="{74DEEAEF-FD82-4CED-9CBE-CA56CE44041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rgbClr val="CC6600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3562" b="18375" l="77751" r="90534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74311" t="1414" r="6336" b="80808"/>
          <a:stretch/>
        </xdr:blipFill>
        <xdr:spPr bwMode="auto">
          <a:xfrm>
            <a:off x="983671" y="3828111"/>
            <a:ext cx="1025237" cy="13257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21</xdr:col>
      <xdr:colOff>753836</xdr:colOff>
      <xdr:row>0</xdr:row>
      <xdr:rowOff>116682</xdr:rowOff>
    </xdr:from>
    <xdr:to>
      <xdr:col>22</xdr:col>
      <xdr:colOff>666477</xdr:colOff>
      <xdr:row>4</xdr:row>
      <xdr:rowOff>214448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BD7BFDC-CABE-4A68-8652-6CB25CCAF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7779" y="116682"/>
          <a:ext cx="739955" cy="1110137"/>
        </a:xfrm>
        <a:prstGeom prst="rect">
          <a:avLst/>
        </a:prstGeom>
      </xdr:spPr>
    </xdr:pic>
    <xdr:clientData/>
  </xdr:twoCellAnchor>
  <xdr:twoCellAnchor editAs="oneCell">
    <xdr:from>
      <xdr:col>1</xdr:col>
      <xdr:colOff>248670</xdr:colOff>
      <xdr:row>0</xdr:row>
      <xdr:rowOff>107157</xdr:rowOff>
    </xdr:from>
    <xdr:to>
      <xdr:col>2</xdr:col>
      <xdr:colOff>463868</xdr:colOff>
      <xdr:row>5</xdr:row>
      <xdr:rowOff>21809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12C516-F4FA-480E-B01C-C31E785F8B8C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730" y="107157"/>
          <a:ext cx="733358" cy="8290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27</xdr:col>
      <xdr:colOff>178043</xdr:colOff>
      <xdr:row>12</xdr:row>
      <xdr:rowOff>133350</xdr:rowOff>
    </xdr:from>
    <xdr:to>
      <xdr:col>27</xdr:col>
      <xdr:colOff>1970315</xdr:colOff>
      <xdr:row>12</xdr:row>
      <xdr:rowOff>925285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3C2D864-6430-4EC0-8F21-89D7F1D547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231014" y="4890407"/>
          <a:ext cx="1792272" cy="791935"/>
        </a:xfrm>
        <a:prstGeom prst="rect">
          <a:avLst/>
        </a:prstGeom>
      </xdr:spPr>
    </xdr:pic>
    <xdr:clientData/>
  </xdr:twoCellAnchor>
  <xdr:twoCellAnchor>
    <xdr:from>
      <xdr:col>27</xdr:col>
      <xdr:colOff>196561</xdr:colOff>
      <xdr:row>11</xdr:row>
      <xdr:rowOff>98605</xdr:rowOff>
    </xdr:from>
    <xdr:to>
      <xdr:col>27</xdr:col>
      <xdr:colOff>1948543</xdr:colOff>
      <xdr:row>11</xdr:row>
      <xdr:rowOff>859972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57409BC-CF2B-401C-AD4C-827A95DEF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249532" y="3875948"/>
          <a:ext cx="1751982" cy="761367"/>
        </a:xfrm>
        <a:prstGeom prst="rect">
          <a:avLst/>
        </a:prstGeom>
      </xdr:spPr>
    </xdr:pic>
    <xdr:clientData/>
  </xdr:twoCellAnchor>
  <xdr:twoCellAnchor>
    <xdr:from>
      <xdr:col>27</xdr:col>
      <xdr:colOff>193977</xdr:colOff>
      <xdr:row>13</xdr:row>
      <xdr:rowOff>134257</xdr:rowOff>
    </xdr:from>
    <xdr:to>
      <xdr:col>27</xdr:col>
      <xdr:colOff>1959429</xdr:colOff>
      <xdr:row>13</xdr:row>
      <xdr:rowOff>1143001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00C7C48-8434-4231-81F9-A1A573F5E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6948" y="6056086"/>
          <a:ext cx="1765452" cy="1008744"/>
        </a:xfrm>
        <a:prstGeom prst="rect">
          <a:avLst/>
        </a:prstGeom>
      </xdr:spPr>
    </xdr:pic>
    <xdr:clientData/>
  </xdr:twoCellAnchor>
  <xdr:twoCellAnchor editAs="oneCell">
    <xdr:from>
      <xdr:col>27</xdr:col>
      <xdr:colOff>179728</xdr:colOff>
      <xdr:row>14</xdr:row>
      <xdr:rowOff>142874</xdr:rowOff>
    </xdr:from>
    <xdr:to>
      <xdr:col>27</xdr:col>
      <xdr:colOff>2057401</xdr:colOff>
      <xdr:row>14</xdr:row>
      <xdr:rowOff>1434520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137C4535-32C5-4CB9-BCCA-B44641A7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32699" y="7327445"/>
          <a:ext cx="1877673" cy="1291646"/>
        </a:xfrm>
        <a:prstGeom prst="rect">
          <a:avLst/>
        </a:prstGeom>
      </xdr:spPr>
    </xdr:pic>
    <xdr:clientData/>
  </xdr:twoCellAnchor>
  <xdr:twoCellAnchor>
    <xdr:from>
      <xdr:col>2</xdr:col>
      <xdr:colOff>1366345</xdr:colOff>
      <xdr:row>17</xdr:row>
      <xdr:rowOff>65689</xdr:rowOff>
    </xdr:from>
    <xdr:to>
      <xdr:col>8</xdr:col>
      <xdr:colOff>33634</xdr:colOff>
      <xdr:row>25</xdr:row>
      <xdr:rowOff>138492</xdr:rowOff>
    </xdr:to>
    <xdr:sp macro="" textlink="">
      <xdr:nvSpPr>
        <xdr:cNvPr id="11" name="ROFS - 03">
          <a:extLst>
            <a:ext uri="{FF2B5EF4-FFF2-40B4-BE49-F238E27FC236}">
              <a16:creationId xmlns:a16="http://schemas.microsoft.com/office/drawing/2014/main" id="{175C73D8-FA83-42B0-839C-3B978DB6B323}"/>
            </a:ext>
          </a:extLst>
        </xdr:cNvPr>
        <xdr:cNvSpPr txBox="1"/>
      </xdr:nvSpPr>
      <xdr:spPr>
        <a:xfrm>
          <a:off x="1983828" y="9091448"/>
          <a:ext cx="5577840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LIC. ROBERTO RODRÍGUEZ</a:t>
          </a:r>
          <a:r>
            <a:rPr lang="es-ES" sz="700" baseline="0">
              <a:latin typeface="Arial" pitchFamily="34" charset="0"/>
              <a:cs typeface="Arial" pitchFamily="34" charset="0"/>
            </a:rPr>
            <a:t> AZTATZI</a:t>
          </a:r>
          <a:endParaRPr lang="es-ES" sz="700">
            <a:latin typeface="Arial" pitchFamily="34" charset="0"/>
            <a:cs typeface="Arial" pitchFamily="34" charset="0"/>
          </a:endParaRP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SECRETARIO</a:t>
          </a:r>
          <a:r>
            <a:rPr lang="es-ES" sz="700" baseline="0">
              <a:latin typeface="Arial" pitchFamily="34" charset="0"/>
              <a:cs typeface="Arial" pitchFamily="34" charset="0"/>
            </a:rPr>
            <a:t> DEL AYUNTAMIENTO </a:t>
          </a:r>
          <a:endParaRPr lang="es-ES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159758</xdr:colOff>
      <xdr:row>17</xdr:row>
      <xdr:rowOff>96169</xdr:rowOff>
    </xdr:from>
    <xdr:to>
      <xdr:col>21</xdr:col>
      <xdr:colOff>90389</xdr:colOff>
      <xdr:row>25</xdr:row>
      <xdr:rowOff>168972</xdr:rowOff>
    </xdr:to>
    <xdr:sp macro="" textlink="">
      <xdr:nvSpPr>
        <xdr:cNvPr id="21" name="CE - 04">
          <a:extLst>
            <a:ext uri="{FF2B5EF4-FFF2-40B4-BE49-F238E27FC236}">
              <a16:creationId xmlns:a16="http://schemas.microsoft.com/office/drawing/2014/main" id="{7E390CA8-A204-4E0B-9E4C-5CA079FC7CE5}"/>
            </a:ext>
          </a:extLst>
        </xdr:cNvPr>
        <xdr:cNvSpPr txBox="1"/>
      </xdr:nvSpPr>
      <xdr:spPr>
        <a:xfrm>
          <a:off x="9238068" y="9121928"/>
          <a:ext cx="5593080" cy="1544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C.P. ANTONIO GRANDE GRANDE </a:t>
          </a:r>
        </a:p>
        <a:p>
          <a:pPr algn="ctr"/>
          <a:r>
            <a:rPr lang="es-ES" sz="700">
              <a:latin typeface="Arial" pitchFamily="34" charset="0"/>
              <a:cs typeface="Arial" pitchFamily="34" charset="0"/>
            </a:rPr>
            <a:t>TESORERO</a:t>
          </a:r>
        </a:p>
      </xdr:txBody>
    </xdr:sp>
    <xdr:clientData/>
  </xdr:twoCellAnchor>
  <xdr:twoCellAnchor>
    <xdr:from>
      <xdr:col>22</xdr:col>
      <xdr:colOff>558100</xdr:colOff>
      <xdr:row>17</xdr:row>
      <xdr:rowOff>65689</xdr:rowOff>
    </xdr:from>
    <xdr:to>
      <xdr:col>27</xdr:col>
      <xdr:colOff>319515</xdr:colOff>
      <xdr:row>25</xdr:row>
      <xdr:rowOff>138382</xdr:rowOff>
    </xdr:to>
    <xdr:sp macro="" textlink="">
      <xdr:nvSpPr>
        <xdr:cNvPr id="22" name="CS - 02">
          <a:extLst>
            <a:ext uri="{FF2B5EF4-FFF2-40B4-BE49-F238E27FC236}">
              <a16:creationId xmlns:a16="http://schemas.microsoft.com/office/drawing/2014/main" id="{AFAE81B4-9F61-4FFA-91DD-70E1B2D521DB}"/>
            </a:ext>
          </a:extLst>
        </xdr:cNvPr>
        <xdr:cNvSpPr txBox="1"/>
      </xdr:nvSpPr>
      <xdr:spPr>
        <a:xfrm>
          <a:off x="16126548" y="9091448"/>
          <a:ext cx="5318760" cy="15441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ING. LUCIO RODRÍGUEZ ATRIANO </a:t>
          </a:r>
        </a:p>
        <a:p>
          <a:pPr algn="ctr"/>
          <a:r>
            <a:rPr lang="es-ES" sz="700" baseline="0">
              <a:latin typeface="Arial" pitchFamily="34" charset="0"/>
              <a:cs typeface="Arial" pitchFamily="34" charset="0"/>
            </a:rPr>
            <a:t>SINDICO MUNICIPAL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7621</xdr:rowOff>
    </xdr:from>
    <xdr:to>
      <xdr:col>0</xdr:col>
      <xdr:colOff>830580</xdr:colOff>
      <xdr:row>4</xdr:row>
      <xdr:rowOff>7621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1E1BEF-A841-4FC5-BAA5-5602916143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739141"/>
          <a:ext cx="58674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190500</xdr:colOff>
      <xdr:row>1</xdr:row>
      <xdr:rowOff>45721</xdr:rowOff>
    </xdr:from>
    <xdr:to>
      <xdr:col>4</xdr:col>
      <xdr:colOff>662940</xdr:colOff>
      <xdr:row>4</xdr:row>
      <xdr:rowOff>30480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9E1E1A-FFFC-40A2-A9FF-6B01722B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2560" y="777241"/>
          <a:ext cx="472440" cy="670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ocuments/Tetlanohcan/Inventarios/INventarios%202025/zzz%202%20do%20Reporte%20septiembre%20CC%202025/Z%2017%20CC%20FORMATO%2031%20JUL%20%202025%20%20DEPORTES%20(LISTO)%20verf%20SCGIV/17%20CC%20FORMATO%2031%20JUL%20%202025%20%20DEPOR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ocuments/Tetlanohcan/Inventarios/INventarios%202025/zzz%202%20do%20Reporte%20septiembre%20CC%202025/Z%2022%20CC%20FORMATO%2031%20JUL%202025%20INFORM&#193;TICA%20(LISTO)%20verf%20SCGIV/22%20CC%20FORMATO%2031%20JUL%202025%20INFORM&#193;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Bienes muebles "/>
      <sheetName val="2 Bienes muebles  19 JUN"/>
      <sheetName val="3 Bienes muebles EDO BUENO"/>
      <sheetName val="4 Bienes muebles P BAJA "/>
    </sheetNames>
    <sheetDataSet>
      <sheetData sheetId="0"/>
      <sheetData sheetId="1">
        <row r="9">
          <cell r="F9" t="str">
            <v>Muebles de oficina y estantería</v>
          </cell>
          <cell r="H9" t="str">
            <v>GC14-DEP-005</v>
          </cell>
          <cell r="O9" t="str">
            <v>DEPORTES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Bienes muebles "/>
      <sheetName val="2 Bienes muebles  19 JUN"/>
      <sheetName val="3 Bienes muebles EDO BUENO"/>
      <sheetName val="4 Bienes muebles P BAJA "/>
    </sheetNames>
    <sheetDataSet>
      <sheetData sheetId="0">
        <row r="29">
          <cell r="D29" t="str">
            <v>INFORMÁTICA-2021-006</v>
          </cell>
        </row>
      </sheetData>
      <sheetData sheetId="1">
        <row r="9">
          <cell r="F9" t="str">
            <v>Muebles de oficina y estantería</v>
          </cell>
          <cell r="O9" t="str">
            <v>INFORMÁTICA</v>
          </cell>
        </row>
        <row r="13">
          <cell r="F13" t="str">
            <v>Equipo de cómputo y de tecnologías de la información</v>
          </cell>
          <cell r="H13" t="str">
            <v>MSTT-1113-04-00112-010611-6</v>
          </cell>
          <cell r="L13" t="str">
            <v>HEWLETT-PACKAR</v>
          </cell>
          <cell r="N13" t="str">
            <v>CNF1161JHD</v>
          </cell>
          <cell r="O13" t="str">
            <v>INFORMÁTICA</v>
          </cell>
          <cell r="AA13" t="str">
            <v xml:space="preserve">SIN BATERIA,MEMORIAS RAM, DISCO DURO 
</v>
          </cell>
        </row>
        <row r="14">
          <cell r="H14" t="str">
            <v>PMT-10-T-04-0021</v>
          </cell>
          <cell r="M14" t="str">
            <v>943NWX</v>
          </cell>
          <cell r="N14" t="str">
            <v>MY19H9LQ509959F</v>
          </cell>
          <cell r="AA14" t="str">
            <v>TIENE FALSO EN LA ENTRADA DE VIDEO Y NO MANDA IMAGEN AL CONECTARLO AL CPU.</v>
          </cell>
        </row>
        <row r="15">
          <cell r="H15" t="str">
            <v>GC16-PCIA-001</v>
          </cell>
          <cell r="L15" t="str">
            <v>GHIA</v>
          </cell>
          <cell r="M15" t="str">
            <v>S/M</v>
          </cell>
          <cell r="N15">
            <v>299744</v>
          </cell>
          <cell r="AA15" t="str">
            <v>FUENTE DE PODER DAÑADA,DISCODURO Y TARJETA  MADRE</v>
          </cell>
        </row>
        <row r="16">
          <cell r="H16" t="str">
            <v>GC16-PCIA-001</v>
          </cell>
          <cell r="L16" t="str">
            <v>GHIA</v>
          </cell>
          <cell r="M16" t="str">
            <v>GAC-004-4</v>
          </cell>
          <cell r="N16">
            <v>160801844</v>
          </cell>
        </row>
        <row r="17">
          <cell r="H17" t="str">
            <v>GC16-PCIA-001</v>
          </cell>
          <cell r="L17" t="str">
            <v>VICA</v>
          </cell>
          <cell r="M17" t="str">
            <v>T-02</v>
          </cell>
          <cell r="N17" t="str">
            <v>16005205471</v>
          </cell>
        </row>
        <row r="19">
          <cell r="H19" t="str">
            <v>GC14-TESO-002</v>
          </cell>
          <cell r="I19">
            <v>41677</v>
          </cell>
          <cell r="J19" t="str">
            <v>FACTURA 20</v>
          </cell>
          <cell r="L19" t="str">
            <v>ACTEK</v>
          </cell>
          <cell r="M19" t="str">
            <v>AK2-3000</v>
          </cell>
          <cell r="N19" t="str">
            <v>S/S</v>
          </cell>
          <cell r="O19" t="str">
            <v>INFORMÁTICA</v>
          </cell>
        </row>
        <row r="24">
          <cell r="F24" t="str">
            <v>Equipo de cómputo y de tecnologías de la información</v>
          </cell>
          <cell r="L24" t="str">
            <v>XPOWER XP 1300</v>
          </cell>
          <cell r="M24" t="str">
            <v>21R492565</v>
          </cell>
        </row>
        <row r="27">
          <cell r="F27" t="str">
            <v>Herramientas menores</v>
          </cell>
        </row>
        <row r="29">
          <cell r="L29" t="str">
            <v>TRUPER</v>
          </cell>
          <cell r="M29" t="str">
            <v>MUT-830</v>
          </cell>
        </row>
        <row r="30">
          <cell r="F30" t="str">
            <v>Herramientas menores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8684-F8DD-4E72-9973-83C552BAFC51}">
  <sheetPr>
    <tabColor theme="7" tint="0.39997558519241921"/>
  </sheetPr>
  <dimension ref="A1:AF888"/>
  <sheetViews>
    <sheetView zoomScale="50" zoomScaleNormal="50" zoomScaleSheetLayoutView="50" workbookViewId="0">
      <pane ySplit="9" topLeftCell="A874" activePane="bottomLeft" state="frozen"/>
      <selection activeCell="H17" sqref="H17"/>
      <selection pane="bottomLeft" activeCell="N877" sqref="N877"/>
    </sheetView>
  </sheetViews>
  <sheetFormatPr baseColWidth="10" defaultRowHeight="14.4" x14ac:dyDescent="0.3"/>
  <cols>
    <col min="1" max="1" width="1" customWidth="1"/>
    <col min="2" max="2" width="7" bestFit="1" customWidth="1"/>
    <col min="3" max="3" width="4.6640625" customWidth="1"/>
    <col min="4" max="4" width="21.44140625" customWidth="1"/>
    <col min="5" max="5" width="14.88671875" style="35" customWidth="1"/>
    <col min="6" max="6" width="17.44140625" customWidth="1"/>
    <col min="7" max="7" width="18.44140625" customWidth="1"/>
    <col min="9" max="9" width="15.109375" customWidth="1"/>
    <col min="10" max="10" width="13" bestFit="1" customWidth="1"/>
    <col min="11" max="11" width="23.44140625" customWidth="1"/>
    <col min="12" max="12" width="14.109375" customWidth="1"/>
    <col min="13" max="13" width="11.33203125" customWidth="1"/>
    <col min="14" max="14" width="8.44140625" customWidth="1"/>
    <col min="15" max="15" width="7.109375" customWidth="1"/>
    <col min="16" max="16" width="12.109375" customWidth="1"/>
    <col min="17" max="17" width="4.33203125" customWidth="1"/>
    <col min="18" max="18" width="5.44140625" customWidth="1"/>
    <col min="19" max="19" width="4.88671875" customWidth="1"/>
    <col min="20" max="20" width="6.33203125" customWidth="1"/>
    <col min="21" max="21" width="4" customWidth="1"/>
    <col min="22" max="22" width="12.44140625" customWidth="1"/>
    <col min="23" max="23" width="16.44140625" customWidth="1"/>
    <col min="24" max="24" width="15.33203125" customWidth="1"/>
    <col min="25" max="25" width="16.33203125" customWidth="1"/>
    <col min="26" max="27" width="11.44140625" customWidth="1"/>
    <col min="28" max="28" width="17" customWidth="1"/>
    <col min="29" max="29" width="32.33203125" customWidth="1"/>
  </cols>
  <sheetData>
    <row r="1" spans="2:29" ht="8.25" customHeight="1" x14ac:dyDescent="0.3">
      <c r="E1"/>
    </row>
    <row r="2" spans="2:29" ht="18" x14ac:dyDescent="0.35">
      <c r="E2" s="21"/>
      <c r="F2" s="510" t="s">
        <v>0</v>
      </c>
      <c r="G2" s="510"/>
      <c r="H2" s="510"/>
      <c r="I2" s="510"/>
      <c r="J2" s="510"/>
      <c r="K2" s="510"/>
      <c r="L2" s="510"/>
      <c r="M2" s="510"/>
    </row>
    <row r="3" spans="2:29" ht="18" x14ac:dyDescent="0.35">
      <c r="E3" s="21"/>
      <c r="F3" s="510" t="s">
        <v>1</v>
      </c>
      <c r="G3" s="510"/>
      <c r="H3" s="510"/>
      <c r="I3" s="510"/>
      <c r="J3" s="510"/>
      <c r="K3" s="510"/>
      <c r="L3" s="510"/>
      <c r="M3" s="510"/>
    </row>
    <row r="4" spans="2:29" ht="18" x14ac:dyDescent="0.35">
      <c r="E4" s="21"/>
      <c r="F4" s="510" t="s">
        <v>2</v>
      </c>
      <c r="G4" s="510"/>
      <c r="H4" s="510"/>
      <c r="I4" s="510"/>
      <c r="J4" s="510"/>
      <c r="K4" s="510"/>
      <c r="L4" s="510"/>
      <c r="M4" s="510"/>
      <c r="AB4" s="22" t="s">
        <v>73</v>
      </c>
    </row>
    <row r="5" spans="2:29" ht="12" customHeight="1" x14ac:dyDescent="0.3">
      <c r="E5"/>
    </row>
    <row r="6" spans="2:29" ht="18.600000000000001" thickBot="1" x14ac:dyDescent="0.4">
      <c r="D6" s="23"/>
      <c r="E6" s="24" t="s">
        <v>2251</v>
      </c>
      <c r="F6" s="21"/>
      <c r="N6" s="23" t="s">
        <v>3</v>
      </c>
      <c r="O6" s="25" t="s">
        <v>2578</v>
      </c>
    </row>
    <row r="7" spans="2:29" s="16" customFormat="1" ht="22.5" customHeight="1" thickTop="1" thickBot="1" x14ac:dyDescent="0.55000000000000004">
      <c r="B7"/>
      <c r="C7"/>
      <c r="D7"/>
      <c r="E7"/>
      <c r="F7"/>
      <c r="G7"/>
      <c r="H7" s="26"/>
      <c r="I7" s="27" t="s">
        <v>74</v>
      </c>
      <c r="J7" s="27"/>
      <c r="K7" s="27"/>
      <c r="L7" s="28"/>
      <c r="M7" s="28"/>
      <c r="O7"/>
      <c r="P7"/>
      <c r="Q7" s="500" t="s">
        <v>15</v>
      </c>
      <c r="R7" s="502"/>
      <c r="S7" s="500" t="s">
        <v>16</v>
      </c>
      <c r="T7" s="501"/>
      <c r="U7" s="502"/>
      <c r="V7"/>
      <c r="W7"/>
      <c r="X7"/>
      <c r="Y7"/>
      <c r="Z7"/>
      <c r="AA7"/>
      <c r="AB7"/>
      <c r="AC7" s="18"/>
    </row>
    <row r="8" spans="2:29" s="16" customFormat="1" ht="23.25" customHeight="1" thickTop="1" x14ac:dyDescent="0.3">
      <c r="B8" s="503" t="s">
        <v>63</v>
      </c>
      <c r="C8" s="505" t="s">
        <v>4</v>
      </c>
      <c r="D8" s="505" t="s">
        <v>5</v>
      </c>
      <c r="E8" s="505" t="s">
        <v>6</v>
      </c>
      <c r="F8" s="505" t="s">
        <v>64</v>
      </c>
      <c r="G8" s="503" t="s">
        <v>65</v>
      </c>
      <c r="H8" s="506" t="s">
        <v>66</v>
      </c>
      <c r="I8" s="505" t="s">
        <v>7</v>
      </c>
      <c r="J8" s="505" t="s">
        <v>8</v>
      </c>
      <c r="K8" s="505" t="s">
        <v>9</v>
      </c>
      <c r="L8" s="505" t="s">
        <v>10</v>
      </c>
      <c r="M8" s="505" t="s">
        <v>11</v>
      </c>
      <c r="N8" s="505" t="s">
        <v>12</v>
      </c>
      <c r="O8" s="505" t="s">
        <v>13</v>
      </c>
      <c r="P8" s="505" t="s">
        <v>14</v>
      </c>
      <c r="Q8" s="503" t="s">
        <v>18</v>
      </c>
      <c r="R8" s="508" t="s">
        <v>19</v>
      </c>
      <c r="S8" s="503" t="s">
        <v>20</v>
      </c>
      <c r="T8" s="511" t="s">
        <v>21</v>
      </c>
      <c r="U8" s="511" t="s">
        <v>22</v>
      </c>
      <c r="V8" s="513" t="s">
        <v>29</v>
      </c>
      <c r="W8" s="513" t="s">
        <v>33</v>
      </c>
      <c r="X8" s="513" t="s">
        <v>30</v>
      </c>
      <c r="Y8" s="513" t="s">
        <v>31</v>
      </c>
      <c r="Z8" s="513" t="s">
        <v>34</v>
      </c>
      <c r="AA8" s="513" t="s">
        <v>32</v>
      </c>
      <c r="AB8" s="506" t="s">
        <v>17</v>
      </c>
      <c r="AC8" s="506" t="s">
        <v>67</v>
      </c>
    </row>
    <row r="9" spans="2:29" s="16" customFormat="1" ht="25.5" customHeight="1" x14ac:dyDescent="0.3">
      <c r="B9" s="504"/>
      <c r="C9" s="505"/>
      <c r="D9" s="505"/>
      <c r="E9" s="505"/>
      <c r="F9" s="505"/>
      <c r="G9" s="504"/>
      <c r="H9" s="506"/>
      <c r="I9" s="507"/>
      <c r="J9" s="507"/>
      <c r="K9" s="507"/>
      <c r="L9" s="505"/>
      <c r="M9" s="507"/>
      <c r="N9" s="505"/>
      <c r="O9" s="505"/>
      <c r="P9" s="505"/>
      <c r="Q9" s="504"/>
      <c r="R9" s="509"/>
      <c r="S9" s="504"/>
      <c r="T9" s="512"/>
      <c r="U9" s="512"/>
      <c r="V9" s="513"/>
      <c r="W9" s="513"/>
      <c r="X9" s="513"/>
      <c r="Y9" s="513"/>
      <c r="Z9" s="513"/>
      <c r="AA9" s="513"/>
      <c r="AB9" s="507"/>
      <c r="AC9" s="507"/>
    </row>
    <row r="10" spans="2:29" ht="109.5" customHeight="1" x14ac:dyDescent="0.3">
      <c r="B10" s="17">
        <v>1</v>
      </c>
      <c r="C10" s="9">
        <v>1</v>
      </c>
      <c r="D10" s="56" t="s">
        <v>77</v>
      </c>
      <c r="E10" s="9" t="s">
        <v>78</v>
      </c>
      <c r="F10" s="152" t="s">
        <v>79</v>
      </c>
      <c r="G10" s="9" t="s">
        <v>23</v>
      </c>
      <c r="H10" s="153">
        <v>2174.88</v>
      </c>
      <c r="I10" s="9" t="s">
        <v>80</v>
      </c>
      <c r="J10" s="154">
        <v>41894</v>
      </c>
      <c r="K10" s="31" t="s">
        <v>150</v>
      </c>
      <c r="L10" s="9" t="s">
        <v>95</v>
      </c>
      <c r="M10" s="9" t="s">
        <v>92</v>
      </c>
      <c r="N10" s="9" t="s">
        <v>92</v>
      </c>
      <c r="O10" s="9" t="s">
        <v>92</v>
      </c>
      <c r="P10" s="57" t="s">
        <v>37</v>
      </c>
      <c r="Q10" s="91"/>
      <c r="R10" s="91" t="s">
        <v>38</v>
      </c>
      <c r="S10" s="29"/>
      <c r="T10" s="29" t="s">
        <v>38</v>
      </c>
      <c r="U10" s="29"/>
      <c r="V10" s="13"/>
      <c r="W10" s="13"/>
      <c r="X10" s="13"/>
      <c r="Y10" s="13"/>
      <c r="Z10" s="13"/>
      <c r="AA10" s="13"/>
      <c r="AB10" s="10" t="s">
        <v>81</v>
      </c>
      <c r="AC10" s="38"/>
    </row>
    <row r="11" spans="2:29" ht="129.75" customHeight="1" x14ac:dyDescent="0.3">
      <c r="B11" s="17">
        <v>1</v>
      </c>
      <c r="C11" s="9">
        <v>2</v>
      </c>
      <c r="D11" s="56" t="s">
        <v>77</v>
      </c>
      <c r="E11" s="9" t="s">
        <v>78</v>
      </c>
      <c r="F11" s="9" t="s">
        <v>79</v>
      </c>
      <c r="G11" s="9" t="s">
        <v>23</v>
      </c>
      <c r="H11" s="153" t="s">
        <v>137</v>
      </c>
      <c r="I11" s="9" t="s">
        <v>55</v>
      </c>
      <c r="J11" s="153" t="s">
        <v>137</v>
      </c>
      <c r="K11" s="153" t="s">
        <v>137</v>
      </c>
      <c r="L11" s="9" t="s">
        <v>96</v>
      </c>
      <c r="M11" s="9" t="s">
        <v>92</v>
      </c>
      <c r="N11" s="9" t="s">
        <v>92</v>
      </c>
      <c r="O11" s="9" t="s">
        <v>92</v>
      </c>
      <c r="P11" s="57" t="s">
        <v>37</v>
      </c>
      <c r="Q11" s="91"/>
      <c r="R11" s="91" t="s">
        <v>38</v>
      </c>
      <c r="S11" s="29"/>
      <c r="T11" s="29" t="s">
        <v>38</v>
      </c>
      <c r="U11" s="29"/>
      <c r="V11" s="13"/>
      <c r="W11" s="13"/>
      <c r="X11" s="13"/>
      <c r="Y11" s="13"/>
      <c r="Z11" s="13"/>
      <c r="AA11" s="13"/>
      <c r="AB11" s="10" t="s">
        <v>81</v>
      </c>
      <c r="AC11" s="38"/>
    </row>
    <row r="12" spans="2:29" ht="141" customHeight="1" x14ac:dyDescent="0.3">
      <c r="B12" s="17">
        <v>1</v>
      </c>
      <c r="C12" s="9">
        <v>3</v>
      </c>
      <c r="D12" s="56" t="s">
        <v>77</v>
      </c>
      <c r="E12" s="9" t="s">
        <v>78</v>
      </c>
      <c r="F12" s="9" t="s">
        <v>79</v>
      </c>
      <c r="G12" s="9" t="s">
        <v>23</v>
      </c>
      <c r="H12" s="153" t="s">
        <v>137</v>
      </c>
      <c r="I12" s="9" t="s">
        <v>82</v>
      </c>
      <c r="J12" s="153" t="s">
        <v>137</v>
      </c>
      <c r="K12" s="153" t="s">
        <v>137</v>
      </c>
      <c r="L12" s="9" t="s">
        <v>97</v>
      </c>
      <c r="M12" s="9" t="s">
        <v>92</v>
      </c>
      <c r="N12" s="9" t="s">
        <v>92</v>
      </c>
      <c r="O12" s="9" t="s">
        <v>92</v>
      </c>
      <c r="P12" s="57" t="s">
        <v>37</v>
      </c>
      <c r="Q12" s="91"/>
      <c r="R12" s="91" t="s">
        <v>38</v>
      </c>
      <c r="S12" s="29"/>
      <c r="T12" s="29" t="s">
        <v>38</v>
      </c>
      <c r="U12" s="29"/>
      <c r="V12" s="13"/>
      <c r="W12" s="13"/>
      <c r="X12" s="13"/>
      <c r="Y12" s="13"/>
      <c r="Z12" s="13"/>
      <c r="AA12" s="13"/>
      <c r="AB12" s="10" t="s">
        <v>81</v>
      </c>
      <c r="AC12" s="38"/>
    </row>
    <row r="13" spans="2:29" ht="145.5" customHeight="1" x14ac:dyDescent="0.3">
      <c r="B13" s="17">
        <v>1</v>
      </c>
      <c r="C13" s="9">
        <v>4</v>
      </c>
      <c r="D13" s="56" t="s">
        <v>77</v>
      </c>
      <c r="E13" s="9" t="s">
        <v>78</v>
      </c>
      <c r="F13" s="9" t="s">
        <v>79</v>
      </c>
      <c r="G13" s="9" t="s">
        <v>23</v>
      </c>
      <c r="H13" s="153" t="s">
        <v>137</v>
      </c>
      <c r="I13" s="9" t="s">
        <v>36</v>
      </c>
      <c r="J13" s="153" t="s">
        <v>137</v>
      </c>
      <c r="K13" s="153" t="s">
        <v>137</v>
      </c>
      <c r="L13" s="9" t="s">
        <v>93</v>
      </c>
      <c r="M13" s="9" t="s">
        <v>92</v>
      </c>
      <c r="N13" s="9" t="s">
        <v>92</v>
      </c>
      <c r="O13" s="9" t="s">
        <v>92</v>
      </c>
      <c r="P13" s="57" t="s">
        <v>37</v>
      </c>
      <c r="Q13" s="91"/>
      <c r="R13" s="91" t="s">
        <v>38</v>
      </c>
      <c r="S13" s="29"/>
      <c r="T13" s="29" t="s">
        <v>38</v>
      </c>
      <c r="U13" s="29"/>
      <c r="V13" s="13"/>
      <c r="W13" s="13"/>
      <c r="X13" s="13"/>
      <c r="Y13" s="13"/>
      <c r="Z13" s="13"/>
      <c r="AA13" s="13"/>
      <c r="AB13" s="10" t="s">
        <v>81</v>
      </c>
      <c r="AC13" s="38"/>
    </row>
    <row r="14" spans="2:29" ht="171" customHeight="1" x14ac:dyDescent="0.3">
      <c r="B14" s="17">
        <v>1</v>
      </c>
      <c r="C14" s="9">
        <v>5</v>
      </c>
      <c r="D14" s="56" t="s">
        <v>77</v>
      </c>
      <c r="E14" s="9" t="s">
        <v>78</v>
      </c>
      <c r="F14" s="9" t="s">
        <v>79</v>
      </c>
      <c r="G14" s="9" t="s">
        <v>23</v>
      </c>
      <c r="H14" s="153" t="s">
        <v>137</v>
      </c>
      <c r="I14" s="9" t="s">
        <v>82</v>
      </c>
      <c r="J14" s="153" t="s">
        <v>137</v>
      </c>
      <c r="K14" s="153" t="s">
        <v>137</v>
      </c>
      <c r="L14" s="9" t="s">
        <v>98</v>
      </c>
      <c r="M14" s="9" t="s">
        <v>92</v>
      </c>
      <c r="N14" s="9" t="s">
        <v>92</v>
      </c>
      <c r="O14" s="9" t="s">
        <v>92</v>
      </c>
      <c r="P14" s="57" t="s">
        <v>37</v>
      </c>
      <c r="Q14" s="91"/>
      <c r="R14" s="91" t="s">
        <v>38</v>
      </c>
      <c r="S14" s="29"/>
      <c r="T14" s="29" t="s">
        <v>38</v>
      </c>
      <c r="U14" s="29"/>
      <c r="V14" s="13"/>
      <c r="W14" s="13"/>
      <c r="X14" s="13"/>
      <c r="Y14" s="13"/>
      <c r="Z14" s="13"/>
      <c r="AA14" s="13"/>
      <c r="AB14" s="10" t="s">
        <v>81</v>
      </c>
      <c r="AC14" s="38"/>
    </row>
    <row r="15" spans="2:29" ht="171" customHeight="1" x14ac:dyDescent="0.3">
      <c r="B15" s="17">
        <v>1</v>
      </c>
      <c r="C15" s="9">
        <v>6</v>
      </c>
      <c r="D15" s="56" t="s">
        <v>77</v>
      </c>
      <c r="E15" s="9" t="s">
        <v>78</v>
      </c>
      <c r="F15" s="9" t="s">
        <v>79</v>
      </c>
      <c r="G15" s="9" t="s">
        <v>23</v>
      </c>
      <c r="H15" s="153" t="s">
        <v>137</v>
      </c>
      <c r="I15" s="9" t="s">
        <v>39</v>
      </c>
      <c r="J15" s="153" t="s">
        <v>137</v>
      </c>
      <c r="K15" s="153" t="s">
        <v>137</v>
      </c>
      <c r="L15" s="9" t="s">
        <v>99</v>
      </c>
      <c r="M15" s="9" t="s">
        <v>92</v>
      </c>
      <c r="N15" s="9" t="s">
        <v>92</v>
      </c>
      <c r="O15" s="9" t="s">
        <v>92</v>
      </c>
      <c r="P15" s="57" t="s">
        <v>37</v>
      </c>
      <c r="Q15" s="91"/>
      <c r="R15" s="91" t="s">
        <v>38</v>
      </c>
      <c r="S15" s="29"/>
      <c r="T15" s="29" t="s">
        <v>38</v>
      </c>
      <c r="U15" s="29"/>
      <c r="V15" s="13"/>
      <c r="W15" s="13"/>
      <c r="X15" s="13"/>
      <c r="Y15" s="13"/>
      <c r="Z15" s="13"/>
      <c r="AA15" s="13"/>
      <c r="AB15" s="10" t="s">
        <v>81</v>
      </c>
      <c r="AC15" s="38"/>
    </row>
    <row r="16" spans="2:29" ht="171" customHeight="1" x14ac:dyDescent="0.3">
      <c r="B16" s="17">
        <v>1</v>
      </c>
      <c r="C16" s="9">
        <v>7</v>
      </c>
      <c r="D16" s="56" t="s">
        <v>77</v>
      </c>
      <c r="E16" s="9" t="s">
        <v>78</v>
      </c>
      <c r="F16" s="9" t="s">
        <v>79</v>
      </c>
      <c r="G16" s="9" t="s">
        <v>23</v>
      </c>
      <c r="H16" s="153" t="s">
        <v>137</v>
      </c>
      <c r="I16" s="9" t="s">
        <v>40</v>
      </c>
      <c r="J16" s="153" t="s">
        <v>137</v>
      </c>
      <c r="K16" s="153" t="s">
        <v>137</v>
      </c>
      <c r="L16" s="9" t="s">
        <v>100</v>
      </c>
      <c r="M16" s="9" t="s">
        <v>92</v>
      </c>
      <c r="N16" s="9" t="s">
        <v>92</v>
      </c>
      <c r="O16" s="9" t="s">
        <v>92</v>
      </c>
      <c r="P16" s="57" t="s">
        <v>37</v>
      </c>
      <c r="Q16" s="91"/>
      <c r="R16" s="91" t="s">
        <v>38</v>
      </c>
      <c r="S16" s="29"/>
      <c r="T16" s="29" t="s">
        <v>38</v>
      </c>
      <c r="U16" s="29"/>
      <c r="V16" s="13"/>
      <c r="W16" s="13"/>
      <c r="X16" s="13"/>
      <c r="Y16" s="13"/>
      <c r="Z16" s="13"/>
      <c r="AA16" s="13"/>
      <c r="AB16" s="10" t="s">
        <v>81</v>
      </c>
      <c r="AC16" s="38"/>
    </row>
    <row r="17" spans="2:29" ht="171" customHeight="1" x14ac:dyDescent="0.3">
      <c r="B17" s="17">
        <v>1</v>
      </c>
      <c r="C17" s="9">
        <v>8</v>
      </c>
      <c r="D17" s="56" t="s">
        <v>77</v>
      </c>
      <c r="E17" s="9" t="s">
        <v>78</v>
      </c>
      <c r="F17" s="9" t="s">
        <v>79</v>
      </c>
      <c r="G17" s="9" t="s">
        <v>23</v>
      </c>
      <c r="H17" s="153" t="s">
        <v>137</v>
      </c>
      <c r="I17" s="9" t="s">
        <v>92</v>
      </c>
      <c r="J17" s="153" t="s">
        <v>137</v>
      </c>
      <c r="K17" s="153" t="s">
        <v>137</v>
      </c>
      <c r="L17" s="9" t="s">
        <v>103</v>
      </c>
      <c r="M17" s="9" t="s">
        <v>103</v>
      </c>
      <c r="N17" s="9" t="s">
        <v>92</v>
      </c>
      <c r="O17" s="9" t="s">
        <v>92</v>
      </c>
      <c r="P17" s="57" t="s">
        <v>84</v>
      </c>
      <c r="Q17" s="91"/>
      <c r="R17" s="91" t="s">
        <v>38</v>
      </c>
      <c r="S17" s="29"/>
      <c r="T17" s="29" t="s">
        <v>38</v>
      </c>
      <c r="U17" s="29"/>
      <c r="V17" s="13"/>
      <c r="W17" s="13"/>
      <c r="X17" s="13"/>
      <c r="Y17" s="13"/>
      <c r="Z17" s="13"/>
      <c r="AA17" s="13"/>
      <c r="AB17" s="10" t="s">
        <v>81</v>
      </c>
      <c r="AC17" s="38"/>
    </row>
    <row r="18" spans="2:29" ht="171" customHeight="1" x14ac:dyDescent="0.3">
      <c r="B18" s="17">
        <v>1</v>
      </c>
      <c r="C18" s="9">
        <v>9</v>
      </c>
      <c r="D18" s="56" t="s">
        <v>77</v>
      </c>
      <c r="E18" s="9" t="s">
        <v>78</v>
      </c>
      <c r="F18" s="9" t="s">
        <v>79</v>
      </c>
      <c r="G18" s="9" t="s">
        <v>23</v>
      </c>
      <c r="H18" s="153" t="s">
        <v>137</v>
      </c>
      <c r="I18" s="9" t="s">
        <v>92</v>
      </c>
      <c r="J18" s="153" t="s">
        <v>137</v>
      </c>
      <c r="K18" s="153" t="s">
        <v>137</v>
      </c>
      <c r="L18" s="9" t="s">
        <v>103</v>
      </c>
      <c r="M18" s="9" t="s">
        <v>92</v>
      </c>
      <c r="N18" s="9" t="s">
        <v>92</v>
      </c>
      <c r="O18" s="9" t="s">
        <v>92</v>
      </c>
      <c r="P18" s="57" t="s">
        <v>84</v>
      </c>
      <c r="Q18" s="91"/>
      <c r="R18" s="91" t="s">
        <v>38</v>
      </c>
      <c r="S18" s="29"/>
      <c r="T18" s="29" t="s">
        <v>38</v>
      </c>
      <c r="U18" s="29"/>
      <c r="V18" s="13"/>
      <c r="W18" s="13"/>
      <c r="X18" s="13"/>
      <c r="Y18" s="13"/>
      <c r="Z18" s="13"/>
      <c r="AA18" s="13"/>
      <c r="AB18" s="10" t="s">
        <v>81</v>
      </c>
      <c r="AC18" s="38"/>
    </row>
    <row r="19" spans="2:29" ht="171" customHeight="1" x14ac:dyDescent="0.3">
      <c r="B19" s="17">
        <v>1</v>
      </c>
      <c r="C19" s="9">
        <v>10</v>
      </c>
      <c r="D19" s="56" t="s">
        <v>77</v>
      </c>
      <c r="E19" s="9" t="s">
        <v>78</v>
      </c>
      <c r="F19" s="9" t="s">
        <v>79</v>
      </c>
      <c r="G19" s="9" t="s">
        <v>23</v>
      </c>
      <c r="H19" s="153" t="s">
        <v>137</v>
      </c>
      <c r="I19" s="9" t="s">
        <v>92</v>
      </c>
      <c r="J19" s="153" t="s">
        <v>137</v>
      </c>
      <c r="K19" s="153" t="s">
        <v>137</v>
      </c>
      <c r="L19" s="9" t="s">
        <v>103</v>
      </c>
      <c r="M19" s="9" t="s">
        <v>92</v>
      </c>
      <c r="N19" s="9" t="s">
        <v>92</v>
      </c>
      <c r="O19" s="9" t="s">
        <v>92</v>
      </c>
      <c r="P19" s="57" t="s">
        <v>84</v>
      </c>
      <c r="Q19" s="91"/>
      <c r="R19" s="91" t="s">
        <v>38</v>
      </c>
      <c r="S19" s="29"/>
      <c r="T19" s="29" t="s">
        <v>38</v>
      </c>
      <c r="U19" s="29"/>
      <c r="V19" s="13"/>
      <c r="W19" s="13"/>
      <c r="X19" s="13"/>
      <c r="Y19" s="13"/>
      <c r="Z19" s="13"/>
      <c r="AA19" s="13"/>
      <c r="AB19" s="10" t="s">
        <v>81</v>
      </c>
      <c r="AC19" s="38"/>
    </row>
    <row r="20" spans="2:29" ht="171" customHeight="1" x14ac:dyDescent="0.3">
      <c r="B20" s="17">
        <v>1</v>
      </c>
      <c r="C20" s="9">
        <v>11</v>
      </c>
      <c r="D20" s="56" t="s">
        <v>77</v>
      </c>
      <c r="E20" s="9" t="s">
        <v>78</v>
      </c>
      <c r="F20" s="9" t="s">
        <v>79</v>
      </c>
      <c r="G20" s="9" t="s">
        <v>23</v>
      </c>
      <c r="H20" s="153" t="s">
        <v>137</v>
      </c>
      <c r="I20" s="9" t="s">
        <v>92</v>
      </c>
      <c r="J20" s="153" t="s">
        <v>137</v>
      </c>
      <c r="K20" s="153" t="s">
        <v>137</v>
      </c>
      <c r="L20" s="9" t="s">
        <v>102</v>
      </c>
      <c r="M20" s="9" t="s">
        <v>83</v>
      </c>
      <c r="N20" s="9" t="s">
        <v>92</v>
      </c>
      <c r="O20" s="9" t="s">
        <v>92</v>
      </c>
      <c r="P20" s="57" t="s">
        <v>84</v>
      </c>
      <c r="Q20" s="91"/>
      <c r="R20" s="91" t="s">
        <v>38</v>
      </c>
      <c r="S20" s="29"/>
      <c r="T20" s="29" t="s">
        <v>38</v>
      </c>
      <c r="U20" s="29"/>
      <c r="V20" s="13"/>
      <c r="W20" s="13"/>
      <c r="X20" s="13"/>
      <c r="Y20" s="13"/>
      <c r="Z20" s="13"/>
      <c r="AA20" s="13"/>
      <c r="AB20" s="10" t="s">
        <v>81</v>
      </c>
      <c r="AC20" s="38"/>
    </row>
    <row r="21" spans="2:29" ht="171" customHeight="1" x14ac:dyDescent="0.3">
      <c r="B21" s="17">
        <v>1</v>
      </c>
      <c r="C21" s="9">
        <v>12</v>
      </c>
      <c r="D21" s="56" t="s">
        <v>77</v>
      </c>
      <c r="E21" s="9" t="s">
        <v>78</v>
      </c>
      <c r="F21" s="9" t="s">
        <v>79</v>
      </c>
      <c r="G21" s="9" t="s">
        <v>88</v>
      </c>
      <c r="H21" s="153" t="s">
        <v>137</v>
      </c>
      <c r="I21" s="9" t="s">
        <v>92</v>
      </c>
      <c r="J21" s="153" t="s">
        <v>137</v>
      </c>
      <c r="K21" s="153" t="s">
        <v>137</v>
      </c>
      <c r="L21" s="9" t="s">
        <v>103</v>
      </c>
      <c r="M21" s="9" t="s">
        <v>83</v>
      </c>
      <c r="N21" s="9" t="s">
        <v>92</v>
      </c>
      <c r="O21" s="9" t="s">
        <v>92</v>
      </c>
      <c r="P21" s="57" t="s">
        <v>47</v>
      </c>
      <c r="Q21" s="91"/>
      <c r="R21" s="91" t="s">
        <v>38</v>
      </c>
      <c r="S21" s="29"/>
      <c r="T21" s="29" t="s">
        <v>38</v>
      </c>
      <c r="U21" s="29"/>
      <c r="V21" s="13"/>
      <c r="W21" s="13"/>
      <c r="X21" s="13"/>
      <c r="Y21" s="13"/>
      <c r="Z21" s="13"/>
      <c r="AA21" s="13"/>
      <c r="AB21" s="10" t="s">
        <v>81</v>
      </c>
      <c r="AC21" s="38"/>
    </row>
    <row r="22" spans="2:29" ht="171" customHeight="1" x14ac:dyDescent="0.3">
      <c r="B22" s="17">
        <v>1</v>
      </c>
      <c r="C22" s="9">
        <v>13</v>
      </c>
      <c r="D22" s="56" t="s">
        <v>77</v>
      </c>
      <c r="E22" s="9" t="s">
        <v>78</v>
      </c>
      <c r="F22" s="9" t="s">
        <v>79</v>
      </c>
      <c r="G22" s="9" t="s">
        <v>23</v>
      </c>
      <c r="H22" s="153" t="s">
        <v>137</v>
      </c>
      <c r="I22" s="9" t="s">
        <v>92</v>
      </c>
      <c r="J22" s="153" t="s">
        <v>137</v>
      </c>
      <c r="K22" s="153" t="s">
        <v>137</v>
      </c>
      <c r="L22" s="9" t="s">
        <v>103</v>
      </c>
      <c r="M22" s="9" t="s">
        <v>83</v>
      </c>
      <c r="N22" s="9" t="s">
        <v>92</v>
      </c>
      <c r="O22" s="9" t="s">
        <v>142</v>
      </c>
      <c r="P22" s="57" t="s">
        <v>84</v>
      </c>
      <c r="Q22" s="91"/>
      <c r="R22" s="91" t="s">
        <v>38</v>
      </c>
      <c r="S22" s="29"/>
      <c r="T22" s="29" t="s">
        <v>38</v>
      </c>
      <c r="U22" s="29"/>
      <c r="V22" s="13"/>
      <c r="W22" s="13"/>
      <c r="X22" s="13"/>
      <c r="Y22" s="13"/>
      <c r="Z22" s="13"/>
      <c r="AA22" s="13"/>
      <c r="AB22" s="10" t="s">
        <v>81</v>
      </c>
      <c r="AC22" s="38"/>
    </row>
    <row r="23" spans="2:29" ht="171" customHeight="1" x14ac:dyDescent="0.3">
      <c r="B23" s="17">
        <v>1</v>
      </c>
      <c r="C23" s="9">
        <v>14</v>
      </c>
      <c r="D23" s="56" t="s">
        <v>77</v>
      </c>
      <c r="E23" s="9" t="s">
        <v>78</v>
      </c>
      <c r="F23" s="9" t="s">
        <v>79</v>
      </c>
      <c r="G23" s="9" t="s">
        <v>23</v>
      </c>
      <c r="H23" s="153" t="s">
        <v>137</v>
      </c>
      <c r="I23" s="9" t="s">
        <v>92</v>
      </c>
      <c r="J23" s="153" t="s">
        <v>137</v>
      </c>
      <c r="K23" s="153" t="s">
        <v>137</v>
      </c>
      <c r="L23" s="9" t="s">
        <v>104</v>
      </c>
      <c r="M23" s="9" t="s">
        <v>105</v>
      </c>
      <c r="N23" s="9" t="s">
        <v>92</v>
      </c>
      <c r="O23" s="155" t="s">
        <v>92</v>
      </c>
      <c r="P23" s="57" t="s">
        <v>84</v>
      </c>
      <c r="Q23" s="91"/>
      <c r="R23" s="91" t="s">
        <v>38</v>
      </c>
      <c r="S23" s="29"/>
      <c r="T23" s="29" t="s">
        <v>38</v>
      </c>
      <c r="U23" s="29"/>
      <c r="V23" s="13"/>
      <c r="W23" s="13"/>
      <c r="X23" s="13"/>
      <c r="Y23" s="13"/>
      <c r="Z23" s="13"/>
      <c r="AA23" s="13"/>
      <c r="AB23" s="10" t="s">
        <v>81</v>
      </c>
      <c r="AC23" s="38"/>
    </row>
    <row r="24" spans="2:29" ht="171" customHeight="1" x14ac:dyDescent="0.3">
      <c r="B24" s="17">
        <v>1</v>
      </c>
      <c r="C24" s="9">
        <v>15</v>
      </c>
      <c r="D24" s="56" t="s">
        <v>77</v>
      </c>
      <c r="E24" s="9" t="s">
        <v>78</v>
      </c>
      <c r="F24" s="9" t="s">
        <v>79</v>
      </c>
      <c r="G24" s="9" t="s">
        <v>126</v>
      </c>
      <c r="H24" s="153" t="s">
        <v>137</v>
      </c>
      <c r="I24" s="9" t="s">
        <v>92</v>
      </c>
      <c r="J24" s="153" t="s">
        <v>137</v>
      </c>
      <c r="K24" s="153" t="s">
        <v>137</v>
      </c>
      <c r="L24" s="9" t="s">
        <v>106</v>
      </c>
      <c r="M24" s="9" t="s">
        <v>107</v>
      </c>
      <c r="N24" s="9" t="s">
        <v>92</v>
      </c>
      <c r="O24" s="9" t="s">
        <v>92</v>
      </c>
      <c r="P24" s="57" t="s">
        <v>84</v>
      </c>
      <c r="Q24" s="91"/>
      <c r="R24" s="91" t="s">
        <v>38</v>
      </c>
      <c r="S24" s="29"/>
      <c r="T24" s="29" t="s">
        <v>38</v>
      </c>
      <c r="U24" s="29"/>
      <c r="V24" s="13"/>
      <c r="W24" s="13"/>
      <c r="X24" s="13"/>
      <c r="Y24" s="13"/>
      <c r="Z24" s="13"/>
      <c r="AA24" s="13"/>
      <c r="AB24" s="10" t="s">
        <v>81</v>
      </c>
      <c r="AC24" s="38"/>
    </row>
    <row r="25" spans="2:29" ht="171" customHeight="1" x14ac:dyDescent="0.3">
      <c r="B25" s="17">
        <v>1</v>
      </c>
      <c r="C25" s="9">
        <v>16</v>
      </c>
      <c r="D25" s="56" t="s">
        <v>77</v>
      </c>
      <c r="E25" s="9" t="s">
        <v>78</v>
      </c>
      <c r="F25" s="9" t="s">
        <v>79</v>
      </c>
      <c r="G25" s="9" t="s">
        <v>23</v>
      </c>
      <c r="H25" s="153" t="s">
        <v>137</v>
      </c>
      <c r="I25" s="9" t="s">
        <v>92</v>
      </c>
      <c r="J25" s="153" t="s">
        <v>137</v>
      </c>
      <c r="K25" s="153" t="s">
        <v>137</v>
      </c>
      <c r="L25" s="9" t="s">
        <v>86</v>
      </c>
      <c r="M25" s="9" t="s">
        <v>86</v>
      </c>
      <c r="N25" s="9" t="s">
        <v>92</v>
      </c>
      <c r="O25" s="9" t="s">
        <v>92</v>
      </c>
      <c r="P25" s="57" t="s">
        <v>84</v>
      </c>
      <c r="Q25" s="91"/>
      <c r="R25" s="91" t="s">
        <v>38</v>
      </c>
      <c r="S25" s="29"/>
      <c r="T25" s="29" t="s">
        <v>38</v>
      </c>
      <c r="U25" s="29"/>
      <c r="V25" s="13"/>
      <c r="W25" s="13"/>
      <c r="X25" s="13"/>
      <c r="Y25" s="13"/>
      <c r="Z25" s="13"/>
      <c r="AA25" s="13"/>
      <c r="AB25" s="10"/>
      <c r="AC25" s="38"/>
    </row>
    <row r="26" spans="2:29" ht="171" customHeight="1" x14ac:dyDescent="0.3">
      <c r="B26" s="17">
        <v>1</v>
      </c>
      <c r="C26" s="9">
        <v>17</v>
      </c>
      <c r="D26" s="56" t="s">
        <v>77</v>
      </c>
      <c r="E26" s="9" t="s">
        <v>78</v>
      </c>
      <c r="F26" s="9" t="s">
        <v>79</v>
      </c>
      <c r="G26" s="9" t="s">
        <v>88</v>
      </c>
      <c r="H26" s="153" t="s">
        <v>137</v>
      </c>
      <c r="I26" s="9" t="s">
        <v>89</v>
      </c>
      <c r="J26" s="153" t="s">
        <v>137</v>
      </c>
      <c r="K26" s="153" t="s">
        <v>137</v>
      </c>
      <c r="L26" s="9" t="s">
        <v>108</v>
      </c>
      <c r="M26" s="9" t="s">
        <v>109</v>
      </c>
      <c r="N26" s="9" t="s">
        <v>92</v>
      </c>
      <c r="O26" s="155" t="s">
        <v>92</v>
      </c>
      <c r="P26" s="57" t="s">
        <v>85</v>
      </c>
      <c r="Q26" s="91"/>
      <c r="R26" s="91" t="s">
        <v>38</v>
      </c>
      <c r="S26" s="29"/>
      <c r="T26" s="29" t="s">
        <v>38</v>
      </c>
      <c r="U26" s="29"/>
      <c r="V26" s="13"/>
      <c r="W26" s="13"/>
      <c r="X26" s="13"/>
      <c r="Y26" s="13"/>
      <c r="Z26" s="13"/>
      <c r="AA26" s="13"/>
      <c r="AB26" s="10" t="s">
        <v>81</v>
      </c>
      <c r="AC26" s="38"/>
    </row>
    <row r="27" spans="2:29" ht="149.25" customHeight="1" x14ac:dyDescent="0.3">
      <c r="B27" s="17">
        <v>1</v>
      </c>
      <c r="C27" s="9">
        <v>18</v>
      </c>
      <c r="D27" s="56" t="s">
        <v>77</v>
      </c>
      <c r="E27" s="9" t="s">
        <v>78</v>
      </c>
      <c r="F27" s="9" t="s">
        <v>79</v>
      </c>
      <c r="G27" s="9" t="s">
        <v>88</v>
      </c>
      <c r="H27" s="153" t="s">
        <v>137</v>
      </c>
      <c r="I27" s="9" t="s">
        <v>92</v>
      </c>
      <c r="J27" s="153" t="s">
        <v>137</v>
      </c>
      <c r="K27" s="153" t="s">
        <v>137</v>
      </c>
      <c r="L27" s="9" t="s">
        <v>94</v>
      </c>
      <c r="M27" s="9" t="s">
        <v>92</v>
      </c>
      <c r="N27" s="9" t="s">
        <v>92</v>
      </c>
      <c r="O27" s="9" t="s">
        <v>92</v>
      </c>
      <c r="P27" s="57" t="s">
        <v>84</v>
      </c>
      <c r="Q27" s="91"/>
      <c r="R27" s="91" t="s">
        <v>38</v>
      </c>
      <c r="S27" s="29"/>
      <c r="T27" s="29" t="s">
        <v>38</v>
      </c>
      <c r="U27" s="29"/>
      <c r="V27" s="13"/>
      <c r="W27" s="13"/>
      <c r="X27" s="13"/>
      <c r="Y27" s="13"/>
      <c r="Z27" s="13"/>
      <c r="AA27" s="13"/>
      <c r="AB27" s="10" t="s">
        <v>81</v>
      </c>
      <c r="AC27" s="38"/>
    </row>
    <row r="28" spans="2:29" ht="149.25" customHeight="1" x14ac:dyDescent="0.3">
      <c r="B28" s="17">
        <v>1</v>
      </c>
      <c r="C28" s="9">
        <v>19</v>
      </c>
      <c r="D28" s="56" t="s">
        <v>77</v>
      </c>
      <c r="E28" s="9" t="s">
        <v>78</v>
      </c>
      <c r="F28" s="9" t="s">
        <v>79</v>
      </c>
      <c r="G28" s="9" t="s">
        <v>112</v>
      </c>
      <c r="H28" s="153" t="s">
        <v>137</v>
      </c>
      <c r="I28" s="9" t="s">
        <v>92</v>
      </c>
      <c r="J28" s="153" t="s">
        <v>137</v>
      </c>
      <c r="K28" s="153" t="s">
        <v>137</v>
      </c>
      <c r="L28" s="9" t="s">
        <v>110</v>
      </c>
      <c r="M28" s="9" t="s">
        <v>92</v>
      </c>
      <c r="N28" s="9" t="s">
        <v>92</v>
      </c>
      <c r="O28" s="9" t="s">
        <v>92</v>
      </c>
      <c r="P28" s="57" t="s">
        <v>47</v>
      </c>
      <c r="Q28" s="91"/>
      <c r="R28" s="91" t="s">
        <v>38</v>
      </c>
      <c r="S28" s="29"/>
      <c r="T28" s="29" t="s">
        <v>38</v>
      </c>
      <c r="U28" s="29"/>
      <c r="V28" s="13"/>
      <c r="W28" s="13"/>
      <c r="X28" s="13"/>
      <c r="Y28" s="13"/>
      <c r="Z28" s="13"/>
      <c r="AA28" s="13"/>
      <c r="AB28" s="10" t="s">
        <v>81</v>
      </c>
      <c r="AC28" s="39"/>
    </row>
    <row r="29" spans="2:29" ht="149.25" customHeight="1" x14ac:dyDescent="0.3">
      <c r="B29" s="17">
        <v>1</v>
      </c>
      <c r="C29" s="9">
        <v>20</v>
      </c>
      <c r="D29" s="56" t="s">
        <v>77</v>
      </c>
      <c r="E29" s="9" t="s">
        <v>78</v>
      </c>
      <c r="F29" s="9" t="s">
        <v>79</v>
      </c>
      <c r="G29" s="9" t="s">
        <v>125</v>
      </c>
      <c r="H29" s="153" t="s">
        <v>137</v>
      </c>
      <c r="I29" s="9" t="s">
        <v>41</v>
      </c>
      <c r="J29" s="153" t="s">
        <v>137</v>
      </c>
      <c r="K29" s="153" t="s">
        <v>137</v>
      </c>
      <c r="L29" s="9" t="s">
        <v>132</v>
      </c>
      <c r="M29" s="9" t="s">
        <v>92</v>
      </c>
      <c r="N29" s="9" t="s">
        <v>92</v>
      </c>
      <c r="O29" s="9" t="s">
        <v>41</v>
      </c>
      <c r="P29" s="57" t="s">
        <v>84</v>
      </c>
      <c r="Q29" s="91"/>
      <c r="R29" s="91" t="s">
        <v>38</v>
      </c>
      <c r="S29" s="29"/>
      <c r="T29" s="29" t="s">
        <v>38</v>
      </c>
      <c r="U29" s="29"/>
      <c r="V29" s="13"/>
      <c r="W29" s="13"/>
      <c r="X29" s="13"/>
      <c r="Y29" s="13"/>
      <c r="Z29" s="13"/>
      <c r="AA29" s="13"/>
      <c r="AB29" s="10" t="s">
        <v>81</v>
      </c>
      <c r="AC29" s="38"/>
    </row>
    <row r="30" spans="2:29" ht="149.25" customHeight="1" x14ac:dyDescent="0.3">
      <c r="B30" s="17">
        <v>1</v>
      </c>
      <c r="C30" s="9">
        <v>21</v>
      </c>
      <c r="D30" s="56" t="s">
        <v>77</v>
      </c>
      <c r="E30" s="9" t="s">
        <v>121</v>
      </c>
      <c r="F30" s="9" t="s">
        <v>122</v>
      </c>
      <c r="G30" s="9" t="s">
        <v>112</v>
      </c>
      <c r="H30" s="153" t="s">
        <v>137</v>
      </c>
      <c r="I30" s="9" t="s">
        <v>42</v>
      </c>
      <c r="J30" s="153" t="s">
        <v>137</v>
      </c>
      <c r="K30" s="153" t="s">
        <v>137</v>
      </c>
      <c r="L30" s="9" t="s">
        <v>111</v>
      </c>
      <c r="M30" s="9" t="s">
        <v>92</v>
      </c>
      <c r="N30" s="9" t="s">
        <v>92</v>
      </c>
      <c r="O30" s="9" t="s">
        <v>92</v>
      </c>
      <c r="P30" s="57" t="s">
        <v>84</v>
      </c>
      <c r="Q30" s="91"/>
      <c r="R30" s="91" t="s">
        <v>38</v>
      </c>
      <c r="S30" s="29"/>
      <c r="T30" s="29" t="s">
        <v>38</v>
      </c>
      <c r="U30" s="29"/>
      <c r="V30" s="13"/>
      <c r="W30" s="13"/>
      <c r="X30" s="13"/>
      <c r="Y30" s="13"/>
      <c r="Z30" s="13"/>
      <c r="AA30" s="13"/>
      <c r="AB30" s="10" t="s">
        <v>81</v>
      </c>
      <c r="AC30" s="38" t="s">
        <v>129</v>
      </c>
    </row>
    <row r="31" spans="2:29" ht="151.94999999999999" customHeight="1" x14ac:dyDescent="0.3">
      <c r="B31" s="17">
        <v>1</v>
      </c>
      <c r="C31" s="9">
        <v>22</v>
      </c>
      <c r="D31" s="56" t="s">
        <v>87</v>
      </c>
      <c r="E31" s="9" t="s">
        <v>121</v>
      </c>
      <c r="F31" s="9" t="s">
        <v>122</v>
      </c>
      <c r="G31" s="9" t="s">
        <v>114</v>
      </c>
      <c r="H31" s="153" t="s">
        <v>137</v>
      </c>
      <c r="I31" s="9" t="s">
        <v>92</v>
      </c>
      <c r="J31" s="153" t="s">
        <v>137</v>
      </c>
      <c r="K31" s="153" t="s">
        <v>137</v>
      </c>
      <c r="L31" s="9" t="s">
        <v>134</v>
      </c>
      <c r="M31" s="9" t="s">
        <v>434</v>
      </c>
      <c r="N31" s="9" t="s">
        <v>92</v>
      </c>
      <c r="O31" s="9" t="s">
        <v>92</v>
      </c>
      <c r="P31" s="57" t="s">
        <v>47</v>
      </c>
      <c r="Q31" s="91"/>
      <c r="R31" s="91" t="s">
        <v>38</v>
      </c>
      <c r="S31" s="29"/>
      <c r="T31" s="29" t="s">
        <v>38</v>
      </c>
      <c r="U31" s="41"/>
      <c r="V31" s="13"/>
      <c r="W31" s="13"/>
      <c r="X31" s="13"/>
      <c r="Y31" s="13"/>
      <c r="Z31" s="13"/>
      <c r="AA31" s="13"/>
      <c r="AB31" s="10" t="s">
        <v>90</v>
      </c>
      <c r="AC31" s="38"/>
    </row>
    <row r="32" spans="2:29" ht="151.94999999999999" customHeight="1" x14ac:dyDescent="0.3">
      <c r="B32" s="17">
        <v>1</v>
      </c>
      <c r="C32" s="9">
        <v>23</v>
      </c>
      <c r="D32" s="56" t="s">
        <v>87</v>
      </c>
      <c r="E32" s="9" t="s">
        <v>121</v>
      </c>
      <c r="F32" s="9" t="s">
        <v>122</v>
      </c>
      <c r="G32" s="9" t="s">
        <v>113</v>
      </c>
      <c r="H32" s="153" t="s">
        <v>137</v>
      </c>
      <c r="I32" s="9" t="s">
        <v>92</v>
      </c>
      <c r="J32" s="153" t="s">
        <v>137</v>
      </c>
      <c r="K32" s="153" t="s">
        <v>137</v>
      </c>
      <c r="L32" s="9" t="s">
        <v>115</v>
      </c>
      <c r="M32" s="9" t="s">
        <v>116</v>
      </c>
      <c r="N32" s="9" t="s">
        <v>92</v>
      </c>
      <c r="O32" s="156" t="s">
        <v>149</v>
      </c>
      <c r="P32" s="57" t="s">
        <v>47</v>
      </c>
      <c r="Q32" s="91"/>
      <c r="R32" s="91" t="s">
        <v>38</v>
      </c>
      <c r="S32" s="29"/>
      <c r="T32" s="29" t="s">
        <v>38</v>
      </c>
      <c r="U32" s="41"/>
      <c r="V32" s="13"/>
      <c r="W32" s="13"/>
      <c r="X32" s="13"/>
      <c r="Y32" s="13"/>
      <c r="Z32" s="13"/>
      <c r="AA32" s="13"/>
      <c r="AB32" s="10" t="s">
        <v>90</v>
      </c>
      <c r="AC32" s="38"/>
    </row>
    <row r="33" spans="2:29" ht="151.94999999999999" customHeight="1" x14ac:dyDescent="0.3">
      <c r="B33" s="17">
        <v>1</v>
      </c>
      <c r="C33" s="9">
        <v>24</v>
      </c>
      <c r="D33" s="56" t="s">
        <v>87</v>
      </c>
      <c r="E33" s="9" t="s">
        <v>121</v>
      </c>
      <c r="F33" s="9" t="s">
        <v>122</v>
      </c>
      <c r="G33" s="9" t="s">
        <v>113</v>
      </c>
      <c r="H33" s="153" t="s">
        <v>137</v>
      </c>
      <c r="I33" s="9" t="s">
        <v>53</v>
      </c>
      <c r="J33" s="153" t="s">
        <v>137</v>
      </c>
      <c r="K33" s="153" t="s">
        <v>137</v>
      </c>
      <c r="L33" s="9" t="s">
        <v>117</v>
      </c>
      <c r="M33" s="9" t="s">
        <v>130</v>
      </c>
      <c r="N33" s="9" t="s">
        <v>92</v>
      </c>
      <c r="O33" s="9" t="s">
        <v>146</v>
      </c>
      <c r="P33" s="57" t="s">
        <v>47</v>
      </c>
      <c r="Q33" s="91"/>
      <c r="R33" s="91" t="s">
        <v>38</v>
      </c>
      <c r="S33" s="29"/>
      <c r="T33" s="29" t="s">
        <v>38</v>
      </c>
      <c r="U33" s="41"/>
      <c r="V33" s="13"/>
      <c r="W33" s="13"/>
      <c r="X33" s="13"/>
      <c r="Y33" s="13"/>
      <c r="Z33" s="13"/>
      <c r="AA33" s="13"/>
      <c r="AB33" s="10" t="s">
        <v>90</v>
      </c>
      <c r="AC33" s="38"/>
    </row>
    <row r="34" spans="2:29" ht="151.94999999999999" customHeight="1" x14ac:dyDescent="0.3">
      <c r="B34" s="17">
        <v>1</v>
      </c>
      <c r="C34" s="9">
        <v>25</v>
      </c>
      <c r="D34" s="56" t="s">
        <v>87</v>
      </c>
      <c r="E34" s="9" t="s">
        <v>121</v>
      </c>
      <c r="F34" s="9" t="s">
        <v>122</v>
      </c>
      <c r="G34" s="9" t="s">
        <v>114</v>
      </c>
      <c r="H34" s="153" t="s">
        <v>137</v>
      </c>
      <c r="I34" s="9" t="s">
        <v>92</v>
      </c>
      <c r="J34" s="153" t="s">
        <v>137</v>
      </c>
      <c r="K34" s="153" t="s">
        <v>137</v>
      </c>
      <c r="L34" s="9" t="s">
        <v>118</v>
      </c>
      <c r="M34" s="9" t="s">
        <v>119</v>
      </c>
      <c r="N34" s="9" t="s">
        <v>92</v>
      </c>
      <c r="O34" s="9" t="s">
        <v>69</v>
      </c>
      <c r="P34" s="57" t="s">
        <v>47</v>
      </c>
      <c r="Q34" s="91"/>
      <c r="R34" s="91" t="s">
        <v>38</v>
      </c>
      <c r="S34" s="29"/>
      <c r="T34" s="29" t="s">
        <v>38</v>
      </c>
      <c r="U34" s="41"/>
      <c r="V34" s="13"/>
      <c r="W34" s="13"/>
      <c r="X34" s="13"/>
      <c r="Y34" s="13"/>
      <c r="Z34" s="13"/>
      <c r="AA34" s="13"/>
      <c r="AB34" s="10" t="s">
        <v>90</v>
      </c>
      <c r="AC34" s="38"/>
    </row>
    <row r="35" spans="2:29" ht="151.94999999999999" customHeight="1" x14ac:dyDescent="0.3">
      <c r="B35" s="17">
        <v>1</v>
      </c>
      <c r="C35" s="9">
        <v>26</v>
      </c>
      <c r="D35" s="56" t="s">
        <v>87</v>
      </c>
      <c r="E35" s="9" t="s">
        <v>123</v>
      </c>
      <c r="F35" s="9" t="s">
        <v>122</v>
      </c>
      <c r="G35" s="9" t="s">
        <v>113</v>
      </c>
      <c r="H35" s="153" t="s">
        <v>137</v>
      </c>
      <c r="I35" s="9" t="s">
        <v>92</v>
      </c>
      <c r="J35" s="153" t="s">
        <v>137</v>
      </c>
      <c r="K35" s="153" t="s">
        <v>137</v>
      </c>
      <c r="L35" s="9" t="s">
        <v>131</v>
      </c>
      <c r="M35" s="9" t="s">
        <v>120</v>
      </c>
      <c r="N35" s="9" t="s">
        <v>92</v>
      </c>
      <c r="O35" s="9" t="s">
        <v>147</v>
      </c>
      <c r="P35" s="57" t="s">
        <v>47</v>
      </c>
      <c r="Q35" s="91"/>
      <c r="R35" s="91" t="s">
        <v>38</v>
      </c>
      <c r="S35" s="29"/>
      <c r="T35" s="29" t="s">
        <v>38</v>
      </c>
      <c r="U35" s="41"/>
      <c r="V35" s="13"/>
      <c r="W35" s="13"/>
      <c r="X35" s="13"/>
      <c r="Y35" s="13"/>
      <c r="Z35" s="13"/>
      <c r="AA35" s="13"/>
      <c r="AB35" s="10" t="s">
        <v>90</v>
      </c>
      <c r="AC35" s="38"/>
    </row>
    <row r="36" spans="2:29" ht="151.94999999999999" customHeight="1" x14ac:dyDescent="0.3">
      <c r="B36" s="17">
        <v>1</v>
      </c>
      <c r="C36" s="9">
        <v>27</v>
      </c>
      <c r="D36" s="56" t="s">
        <v>87</v>
      </c>
      <c r="E36" s="9" t="s">
        <v>121</v>
      </c>
      <c r="F36" s="9" t="s">
        <v>122</v>
      </c>
      <c r="G36" s="9" t="s">
        <v>113</v>
      </c>
      <c r="H36" s="153" t="s">
        <v>137</v>
      </c>
      <c r="I36" s="9" t="s">
        <v>92</v>
      </c>
      <c r="J36" s="153" t="s">
        <v>137</v>
      </c>
      <c r="K36" s="153" t="s">
        <v>137</v>
      </c>
      <c r="L36" s="9" t="s">
        <v>127</v>
      </c>
      <c r="M36" s="9" t="s">
        <v>133</v>
      </c>
      <c r="N36" s="9" t="s">
        <v>92</v>
      </c>
      <c r="O36" s="156" t="s">
        <v>148</v>
      </c>
      <c r="P36" s="57" t="s">
        <v>47</v>
      </c>
      <c r="Q36" s="56"/>
      <c r="R36" s="91" t="s">
        <v>38</v>
      </c>
      <c r="S36" s="29"/>
      <c r="T36" s="29" t="s">
        <v>38</v>
      </c>
      <c r="U36" s="41"/>
      <c r="V36" s="13"/>
      <c r="W36" s="13"/>
      <c r="X36" s="13"/>
      <c r="Y36" s="13"/>
      <c r="Z36" s="13"/>
      <c r="AA36" s="13"/>
      <c r="AB36" s="10" t="s">
        <v>90</v>
      </c>
      <c r="AC36" s="38"/>
    </row>
    <row r="37" spans="2:29" ht="151.94999999999999" customHeight="1" x14ac:dyDescent="0.3">
      <c r="B37" s="17">
        <v>1</v>
      </c>
      <c r="C37" s="9">
        <v>28</v>
      </c>
      <c r="D37" s="56" t="s">
        <v>87</v>
      </c>
      <c r="E37" s="9" t="s">
        <v>78</v>
      </c>
      <c r="F37" s="9" t="s">
        <v>79</v>
      </c>
      <c r="G37" s="157" t="s">
        <v>25</v>
      </c>
      <c r="H37" s="153" t="s">
        <v>137</v>
      </c>
      <c r="I37" s="9" t="s">
        <v>92</v>
      </c>
      <c r="J37" s="153" t="s">
        <v>137</v>
      </c>
      <c r="K37" s="153" t="s">
        <v>137</v>
      </c>
      <c r="L37" s="9" t="s">
        <v>135</v>
      </c>
      <c r="M37" s="9" t="s">
        <v>91</v>
      </c>
      <c r="N37" s="9" t="s">
        <v>92</v>
      </c>
      <c r="O37" s="9" t="s">
        <v>146</v>
      </c>
      <c r="P37" s="57" t="s">
        <v>47</v>
      </c>
      <c r="Q37" s="56"/>
      <c r="R37" s="91" t="s">
        <v>38</v>
      </c>
      <c r="S37" s="29"/>
      <c r="T37" s="29" t="s">
        <v>38</v>
      </c>
      <c r="U37" s="41"/>
      <c r="V37" s="13"/>
      <c r="W37" s="13"/>
      <c r="X37" s="13"/>
      <c r="Y37" s="13"/>
      <c r="Z37" s="13"/>
      <c r="AA37" s="13"/>
      <c r="AB37" s="10" t="s">
        <v>90</v>
      </c>
    </row>
    <row r="38" spans="2:29" ht="151.94999999999999" customHeight="1" x14ac:dyDescent="0.3">
      <c r="B38" s="17">
        <v>1</v>
      </c>
      <c r="C38" s="9">
        <v>29</v>
      </c>
      <c r="D38" s="56" t="s">
        <v>87</v>
      </c>
      <c r="E38" s="9" t="s">
        <v>123</v>
      </c>
      <c r="F38" s="9" t="s">
        <v>122</v>
      </c>
      <c r="G38" s="9" t="s">
        <v>151</v>
      </c>
      <c r="H38" s="153">
        <v>22272</v>
      </c>
      <c r="I38" s="9" t="s">
        <v>70</v>
      </c>
      <c r="J38" s="158">
        <v>41153</v>
      </c>
      <c r="K38" s="159" t="s">
        <v>71</v>
      </c>
      <c r="L38" s="9" t="s">
        <v>72</v>
      </c>
      <c r="M38" s="9" t="s">
        <v>72</v>
      </c>
      <c r="N38" s="9" t="s">
        <v>61</v>
      </c>
      <c r="O38" s="9" t="s">
        <v>92</v>
      </c>
      <c r="P38" s="57" t="s">
        <v>47</v>
      </c>
      <c r="Q38" s="56"/>
      <c r="R38" s="91" t="s">
        <v>128</v>
      </c>
      <c r="S38" s="29" t="s">
        <v>128</v>
      </c>
      <c r="T38" s="29"/>
      <c r="U38" s="29"/>
      <c r="V38" s="13"/>
      <c r="W38" s="13"/>
      <c r="X38" s="13"/>
      <c r="Y38" s="13"/>
      <c r="Z38" s="13"/>
      <c r="AA38" s="13"/>
      <c r="AB38" s="10" t="s">
        <v>143</v>
      </c>
    </row>
    <row r="39" spans="2:29" ht="151.94999999999999" customHeight="1" x14ac:dyDescent="0.3">
      <c r="B39" s="17">
        <v>1</v>
      </c>
      <c r="C39" s="9">
        <v>30</v>
      </c>
      <c r="D39" s="56" t="s">
        <v>87</v>
      </c>
      <c r="E39" s="9" t="s">
        <v>121</v>
      </c>
      <c r="F39" s="9" t="s">
        <v>122</v>
      </c>
      <c r="G39" s="9" t="s">
        <v>151</v>
      </c>
      <c r="H39" s="153" t="s">
        <v>137</v>
      </c>
      <c r="I39" s="9" t="s">
        <v>62</v>
      </c>
      <c r="J39" s="153" t="s">
        <v>137</v>
      </c>
      <c r="K39" s="153" t="s">
        <v>137</v>
      </c>
      <c r="L39" s="9" t="s">
        <v>60</v>
      </c>
      <c r="M39" s="9" t="s">
        <v>61</v>
      </c>
      <c r="N39" s="9" t="s">
        <v>61</v>
      </c>
      <c r="O39" s="9" t="s">
        <v>92</v>
      </c>
      <c r="P39" s="57" t="s">
        <v>47</v>
      </c>
      <c r="Q39" s="56"/>
      <c r="R39" s="91" t="s">
        <v>128</v>
      </c>
      <c r="S39" s="29" t="s">
        <v>128</v>
      </c>
      <c r="T39" s="29"/>
      <c r="U39" s="29"/>
      <c r="V39" s="13"/>
      <c r="W39" s="13"/>
      <c r="X39" s="13"/>
      <c r="Y39" s="13"/>
      <c r="Z39" s="13"/>
      <c r="AA39" s="13"/>
      <c r="AB39" s="10" t="s">
        <v>144</v>
      </c>
    </row>
    <row r="40" spans="2:29" ht="151.94999999999999" customHeight="1" x14ac:dyDescent="0.3">
      <c r="B40" s="17">
        <v>1</v>
      </c>
      <c r="C40" s="9">
        <v>31</v>
      </c>
      <c r="D40" s="56" t="s">
        <v>87</v>
      </c>
      <c r="E40" s="9" t="s">
        <v>123</v>
      </c>
      <c r="F40" s="9" t="s">
        <v>122</v>
      </c>
      <c r="G40" s="9" t="s">
        <v>151</v>
      </c>
      <c r="H40" s="153" t="s">
        <v>137</v>
      </c>
      <c r="I40" s="9" t="s">
        <v>62</v>
      </c>
      <c r="J40" s="153" t="s">
        <v>137</v>
      </c>
      <c r="K40" s="153" t="s">
        <v>137</v>
      </c>
      <c r="L40" s="9" t="s">
        <v>59</v>
      </c>
      <c r="M40" s="9" t="s">
        <v>61</v>
      </c>
      <c r="N40" s="9" t="s">
        <v>61</v>
      </c>
      <c r="O40" s="9" t="s">
        <v>92</v>
      </c>
      <c r="P40" s="9" t="s">
        <v>47</v>
      </c>
      <c r="Q40" s="9"/>
      <c r="R40" s="9" t="s">
        <v>128</v>
      </c>
      <c r="S40" s="29" t="s">
        <v>128</v>
      </c>
      <c r="T40" s="29"/>
      <c r="U40" s="29"/>
      <c r="V40" s="13"/>
      <c r="W40" s="13"/>
      <c r="X40" s="13"/>
      <c r="Y40" s="13"/>
      <c r="Z40" s="13"/>
      <c r="AA40" s="13"/>
      <c r="AB40" s="10" t="s">
        <v>144</v>
      </c>
    </row>
    <row r="41" spans="2:29" ht="151.94999999999999" customHeight="1" x14ac:dyDescent="0.3">
      <c r="B41" s="17">
        <v>1</v>
      </c>
      <c r="C41" s="9">
        <v>32</v>
      </c>
      <c r="D41" s="56" t="s">
        <v>87</v>
      </c>
      <c r="E41" s="9" t="s">
        <v>123</v>
      </c>
      <c r="F41" s="9" t="s">
        <v>122</v>
      </c>
      <c r="G41" s="9" t="s">
        <v>151</v>
      </c>
      <c r="H41" s="153" t="s">
        <v>137</v>
      </c>
      <c r="I41" s="9" t="s">
        <v>62</v>
      </c>
      <c r="J41" s="153" t="s">
        <v>137</v>
      </c>
      <c r="K41" s="153" t="s">
        <v>137</v>
      </c>
      <c r="L41" s="9" t="s">
        <v>136</v>
      </c>
      <c r="M41" s="9" t="s">
        <v>61</v>
      </c>
      <c r="N41" s="9" t="s">
        <v>61</v>
      </c>
      <c r="O41" s="9" t="s">
        <v>92</v>
      </c>
      <c r="P41" s="9" t="s">
        <v>37</v>
      </c>
      <c r="Q41" s="9"/>
      <c r="R41" s="9" t="s">
        <v>128</v>
      </c>
      <c r="S41" s="29"/>
      <c r="T41" s="29" t="s">
        <v>128</v>
      </c>
      <c r="U41" s="29"/>
      <c r="V41" s="13"/>
      <c r="W41" s="13"/>
      <c r="X41" s="13"/>
      <c r="Y41" s="13"/>
      <c r="Z41" s="13"/>
      <c r="AA41" s="13"/>
      <c r="AB41" s="10" t="s">
        <v>145</v>
      </c>
    </row>
    <row r="42" spans="2:29" ht="29.4" customHeight="1" x14ac:dyDescent="0.3">
      <c r="B42" s="16"/>
      <c r="C42" s="16"/>
      <c r="D42" s="31"/>
      <c r="E42" s="160"/>
      <c r="F42" s="160"/>
      <c r="G42" s="110"/>
      <c r="H42" s="161"/>
      <c r="I42" s="162"/>
      <c r="J42" s="163"/>
      <c r="K42" s="163"/>
      <c r="L42" s="163"/>
      <c r="M42" s="160"/>
      <c r="N42" s="160"/>
      <c r="O42" s="160"/>
      <c r="P42" s="163"/>
      <c r="Q42" s="164"/>
      <c r="R42" s="165"/>
      <c r="S42" s="32"/>
      <c r="T42" s="32"/>
      <c r="U42" s="32"/>
      <c r="V42" s="33"/>
      <c r="W42" s="33"/>
      <c r="X42" s="33"/>
      <c r="Y42" s="33"/>
      <c r="Z42" s="33"/>
      <c r="AA42" s="33"/>
      <c r="AB42" s="34"/>
    </row>
    <row r="43" spans="2:29" x14ac:dyDescent="0.3">
      <c r="B43" s="16"/>
      <c r="C43" s="16"/>
      <c r="D43" s="16"/>
      <c r="E43" s="93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9" ht="15" thickBot="1" x14ac:dyDescent="0.35">
      <c r="B44" s="16"/>
      <c r="C44" s="16"/>
      <c r="D44" s="16"/>
      <c r="E44" s="93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2:29" s="4" customFormat="1" ht="25.95" customHeight="1" thickBot="1" x14ac:dyDescent="0.35">
      <c r="B45" s="166">
        <f>SUBTOTAL(9,B10:B41)</f>
        <v>32</v>
      </c>
      <c r="C45" s="166"/>
      <c r="D45" s="166">
        <f t="shared" ref="D45:AC45" si="0">COUNTA(D10:D41)</f>
        <v>32</v>
      </c>
      <c r="E45" s="166">
        <f t="shared" si="0"/>
        <v>32</v>
      </c>
      <c r="F45" s="166">
        <f t="shared" si="0"/>
        <v>32</v>
      </c>
      <c r="G45" s="166">
        <f t="shared" si="0"/>
        <v>32</v>
      </c>
      <c r="H45" s="166">
        <f t="shared" si="0"/>
        <v>32</v>
      </c>
      <c r="I45" s="166">
        <f t="shared" si="0"/>
        <v>32</v>
      </c>
      <c r="J45" s="166">
        <f t="shared" si="0"/>
        <v>32</v>
      </c>
      <c r="K45" s="166">
        <f t="shared" si="0"/>
        <v>32</v>
      </c>
      <c r="L45" s="166">
        <f t="shared" si="0"/>
        <v>32</v>
      </c>
      <c r="M45" s="166">
        <f t="shared" si="0"/>
        <v>32</v>
      </c>
      <c r="N45" s="166">
        <f t="shared" si="0"/>
        <v>32</v>
      </c>
      <c r="O45" s="166">
        <f t="shared" si="0"/>
        <v>32</v>
      </c>
      <c r="P45" s="166">
        <f t="shared" si="0"/>
        <v>32</v>
      </c>
      <c r="Q45" s="166">
        <f t="shared" si="0"/>
        <v>0</v>
      </c>
      <c r="R45" s="166">
        <f t="shared" si="0"/>
        <v>32</v>
      </c>
      <c r="S45" s="166">
        <f t="shared" si="0"/>
        <v>3</v>
      </c>
      <c r="T45" s="166">
        <f t="shared" si="0"/>
        <v>29</v>
      </c>
      <c r="U45" s="166">
        <f t="shared" si="0"/>
        <v>0</v>
      </c>
      <c r="V45" s="166">
        <f t="shared" si="0"/>
        <v>0</v>
      </c>
      <c r="W45" s="166">
        <f t="shared" si="0"/>
        <v>0</v>
      </c>
      <c r="X45" s="166">
        <f t="shared" si="0"/>
        <v>0</v>
      </c>
      <c r="Y45" s="166">
        <f t="shared" si="0"/>
        <v>0</v>
      </c>
      <c r="Z45" s="166">
        <f t="shared" si="0"/>
        <v>0</v>
      </c>
      <c r="AA45" s="166">
        <f t="shared" si="0"/>
        <v>0</v>
      </c>
      <c r="AB45" s="166">
        <f t="shared" si="0"/>
        <v>31</v>
      </c>
      <c r="AC45" s="40">
        <f t="shared" si="0"/>
        <v>1</v>
      </c>
    </row>
    <row r="46" spans="2:29" x14ac:dyDescent="0.3">
      <c r="B46" s="16"/>
      <c r="C46" s="16"/>
      <c r="D46" s="16"/>
      <c r="E46" s="93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9" x14ac:dyDescent="0.3">
      <c r="B47" s="16"/>
      <c r="C47" s="16"/>
      <c r="D47" s="16"/>
      <c r="E47" s="93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9" ht="109.5" customHeight="1" x14ac:dyDescent="0.3">
      <c r="B48" s="17">
        <v>1</v>
      </c>
      <c r="C48" s="124">
        <v>1</v>
      </c>
      <c r="D48" s="124" t="s">
        <v>152</v>
      </c>
      <c r="E48" s="124" t="s">
        <v>153</v>
      </c>
      <c r="F48" s="124" t="s">
        <v>154</v>
      </c>
      <c r="G48" s="124" t="s">
        <v>124</v>
      </c>
      <c r="H48" s="167" t="s">
        <v>155</v>
      </c>
      <c r="I48" s="168" t="s">
        <v>156</v>
      </c>
      <c r="J48" s="124" t="s">
        <v>92</v>
      </c>
      <c r="K48" s="124" t="s">
        <v>92</v>
      </c>
      <c r="L48" s="169" t="s">
        <v>157</v>
      </c>
      <c r="M48" s="124" t="s">
        <v>92</v>
      </c>
      <c r="N48" s="124" t="s">
        <v>92</v>
      </c>
      <c r="O48" s="124" t="s">
        <v>92</v>
      </c>
      <c r="P48" s="124" t="s">
        <v>158</v>
      </c>
      <c r="Q48" s="170"/>
      <c r="R48" s="170" t="s">
        <v>38</v>
      </c>
      <c r="S48" s="44"/>
      <c r="T48" s="44" t="s">
        <v>38</v>
      </c>
      <c r="U48" s="44"/>
      <c r="V48" s="45"/>
      <c r="W48" s="45"/>
      <c r="X48" s="45"/>
      <c r="Y48" s="45"/>
      <c r="Z48" s="45"/>
      <c r="AA48" s="45"/>
      <c r="AB48" s="46" t="s">
        <v>159</v>
      </c>
    </row>
    <row r="49" spans="2:28" ht="129.75" customHeight="1" x14ac:dyDescent="0.3">
      <c r="B49" s="17">
        <v>1</v>
      </c>
      <c r="C49" s="124">
        <v>2</v>
      </c>
      <c r="D49" s="124" t="s">
        <v>152</v>
      </c>
      <c r="E49" s="124" t="s">
        <v>153</v>
      </c>
      <c r="F49" s="124" t="s">
        <v>154</v>
      </c>
      <c r="G49" s="124" t="s">
        <v>124</v>
      </c>
      <c r="H49" s="167" t="s">
        <v>155</v>
      </c>
      <c r="I49" s="168" t="s">
        <v>160</v>
      </c>
      <c r="J49" s="124" t="s">
        <v>92</v>
      </c>
      <c r="K49" s="124" t="s">
        <v>92</v>
      </c>
      <c r="L49" s="169" t="s">
        <v>161</v>
      </c>
      <c r="M49" s="124" t="s">
        <v>92</v>
      </c>
      <c r="N49" s="124" t="s">
        <v>92</v>
      </c>
      <c r="O49" s="124" t="s">
        <v>92</v>
      </c>
      <c r="P49" s="124" t="s">
        <v>158</v>
      </c>
      <c r="Q49" s="170"/>
      <c r="R49" s="170" t="s">
        <v>38</v>
      </c>
      <c r="S49" s="44"/>
      <c r="T49" s="44" t="s">
        <v>38</v>
      </c>
      <c r="U49" s="44"/>
      <c r="V49" s="45"/>
      <c r="W49" s="45"/>
      <c r="X49" s="45"/>
      <c r="Y49" s="46"/>
      <c r="Z49" s="45"/>
      <c r="AA49" s="45"/>
      <c r="AB49" s="46" t="s">
        <v>162</v>
      </c>
    </row>
    <row r="50" spans="2:28" ht="141" customHeight="1" x14ac:dyDescent="0.3">
      <c r="B50" s="17">
        <v>1</v>
      </c>
      <c r="C50" s="124">
        <v>3</v>
      </c>
      <c r="D50" s="124" t="s">
        <v>152</v>
      </c>
      <c r="E50" s="124" t="s">
        <v>153</v>
      </c>
      <c r="F50" s="124" t="s">
        <v>154</v>
      </c>
      <c r="G50" s="124" t="s">
        <v>124</v>
      </c>
      <c r="H50" s="167" t="s">
        <v>155</v>
      </c>
      <c r="I50" s="168" t="s">
        <v>163</v>
      </c>
      <c r="J50" s="124" t="s">
        <v>92</v>
      </c>
      <c r="K50" s="124" t="s">
        <v>92</v>
      </c>
      <c r="L50" s="169" t="s">
        <v>161</v>
      </c>
      <c r="M50" s="124" t="s">
        <v>92</v>
      </c>
      <c r="N50" s="124" t="s">
        <v>92</v>
      </c>
      <c r="O50" s="124" t="s">
        <v>92</v>
      </c>
      <c r="P50" s="124" t="s">
        <v>158</v>
      </c>
      <c r="Q50" s="170"/>
      <c r="R50" s="170" t="s">
        <v>38</v>
      </c>
      <c r="S50" s="44"/>
      <c r="T50" s="44" t="s">
        <v>38</v>
      </c>
      <c r="U50" s="44"/>
      <c r="V50" s="45"/>
      <c r="W50" s="45"/>
      <c r="X50" s="45"/>
      <c r="Y50" s="46"/>
      <c r="Z50" s="45"/>
      <c r="AA50" s="45"/>
      <c r="AB50" s="46" t="s">
        <v>162</v>
      </c>
    </row>
    <row r="51" spans="2:28" ht="145.5" customHeight="1" x14ac:dyDescent="0.3">
      <c r="B51" s="17">
        <v>1</v>
      </c>
      <c r="C51" s="124">
        <v>4</v>
      </c>
      <c r="D51" s="124" t="s">
        <v>152</v>
      </c>
      <c r="E51" s="124" t="s">
        <v>153</v>
      </c>
      <c r="F51" s="124" t="s">
        <v>154</v>
      </c>
      <c r="G51" s="124" t="s">
        <v>124</v>
      </c>
      <c r="H51" s="167" t="s">
        <v>155</v>
      </c>
      <c r="I51" s="168" t="s">
        <v>164</v>
      </c>
      <c r="J51" s="124" t="s">
        <v>92</v>
      </c>
      <c r="K51" s="124" t="s">
        <v>92</v>
      </c>
      <c r="L51" s="169" t="s">
        <v>161</v>
      </c>
      <c r="M51" s="124" t="s">
        <v>92</v>
      </c>
      <c r="N51" s="124" t="s">
        <v>92</v>
      </c>
      <c r="O51" s="124" t="s">
        <v>92</v>
      </c>
      <c r="P51" s="124" t="s">
        <v>158</v>
      </c>
      <c r="Q51" s="170"/>
      <c r="R51" s="170" t="s">
        <v>38</v>
      </c>
      <c r="S51" s="44"/>
      <c r="T51" s="44" t="s">
        <v>38</v>
      </c>
      <c r="U51" s="44"/>
      <c r="V51" s="45"/>
      <c r="W51" s="45"/>
      <c r="X51" s="45"/>
      <c r="Y51" s="46"/>
      <c r="Z51" s="45"/>
      <c r="AA51" s="45"/>
      <c r="AB51" s="46" t="s">
        <v>165</v>
      </c>
    </row>
    <row r="52" spans="2:28" ht="171" customHeight="1" x14ac:dyDescent="0.3">
      <c r="B52" s="17">
        <v>1</v>
      </c>
      <c r="C52" s="124">
        <v>5</v>
      </c>
      <c r="D52" s="124" t="s">
        <v>152</v>
      </c>
      <c r="E52" s="124" t="s">
        <v>153</v>
      </c>
      <c r="F52" s="124" t="s">
        <v>154</v>
      </c>
      <c r="G52" s="124" t="s">
        <v>124</v>
      </c>
      <c r="H52" s="167" t="s">
        <v>155</v>
      </c>
      <c r="I52" s="168" t="s">
        <v>166</v>
      </c>
      <c r="J52" s="124" t="s">
        <v>92</v>
      </c>
      <c r="K52" s="124" t="s">
        <v>92</v>
      </c>
      <c r="L52" s="169" t="s">
        <v>161</v>
      </c>
      <c r="M52" s="124" t="s">
        <v>92</v>
      </c>
      <c r="N52" s="124" t="s">
        <v>92</v>
      </c>
      <c r="O52" s="124" t="s">
        <v>92</v>
      </c>
      <c r="P52" s="124" t="s">
        <v>158</v>
      </c>
      <c r="Q52" s="170"/>
      <c r="R52" s="170" t="s">
        <v>38</v>
      </c>
      <c r="S52" s="44"/>
      <c r="T52" s="44" t="s">
        <v>38</v>
      </c>
      <c r="U52" s="44"/>
      <c r="V52" s="45"/>
      <c r="W52" s="45"/>
      <c r="X52" s="45"/>
      <c r="Y52" s="46"/>
      <c r="Z52" s="45"/>
      <c r="AA52" s="45"/>
      <c r="AB52" s="46" t="s">
        <v>159</v>
      </c>
    </row>
    <row r="53" spans="2:28" ht="171" customHeight="1" x14ac:dyDescent="0.3">
      <c r="B53" s="17">
        <v>1</v>
      </c>
      <c r="C53" s="124">
        <v>6</v>
      </c>
      <c r="D53" s="124" t="s">
        <v>152</v>
      </c>
      <c r="E53" s="124" t="s">
        <v>153</v>
      </c>
      <c r="F53" s="124" t="s">
        <v>154</v>
      </c>
      <c r="G53" s="124" t="s">
        <v>124</v>
      </c>
      <c r="H53" s="167" t="s">
        <v>155</v>
      </c>
      <c r="I53" s="168" t="s">
        <v>167</v>
      </c>
      <c r="J53" s="124" t="s">
        <v>92</v>
      </c>
      <c r="K53" s="124" t="s">
        <v>92</v>
      </c>
      <c r="L53" s="124" t="s">
        <v>168</v>
      </c>
      <c r="M53" s="124" t="s">
        <v>92</v>
      </c>
      <c r="N53" s="124" t="s">
        <v>92</v>
      </c>
      <c r="O53" s="124" t="s">
        <v>92</v>
      </c>
      <c r="P53" s="124" t="s">
        <v>169</v>
      </c>
      <c r="Q53" s="170"/>
      <c r="R53" s="170"/>
      <c r="S53" s="44"/>
      <c r="T53" s="44" t="s">
        <v>38</v>
      </c>
      <c r="U53" s="44"/>
      <c r="V53" s="45"/>
      <c r="W53" s="13"/>
      <c r="X53" s="13"/>
      <c r="Y53" s="13"/>
      <c r="Z53" s="13"/>
      <c r="AA53" s="13"/>
      <c r="AB53" s="46" t="s">
        <v>170</v>
      </c>
    </row>
    <row r="54" spans="2:28" ht="171" customHeight="1" x14ac:dyDescent="0.3">
      <c r="B54" s="17">
        <v>1</v>
      </c>
      <c r="C54" s="124">
        <v>7</v>
      </c>
      <c r="D54" s="124" t="s">
        <v>152</v>
      </c>
      <c r="E54" s="124" t="s">
        <v>153</v>
      </c>
      <c r="F54" s="124" t="s">
        <v>154</v>
      </c>
      <c r="G54" s="171" t="s">
        <v>23</v>
      </c>
      <c r="H54" s="172">
        <v>2842</v>
      </c>
      <c r="I54" s="173" t="s">
        <v>171</v>
      </c>
      <c r="J54" s="174">
        <v>40772</v>
      </c>
      <c r="K54" s="175" t="s">
        <v>172</v>
      </c>
      <c r="L54" s="173" t="s">
        <v>173</v>
      </c>
      <c r="M54" s="124" t="s">
        <v>92</v>
      </c>
      <c r="N54" s="124" t="s">
        <v>92</v>
      </c>
      <c r="O54" s="124" t="s">
        <v>92</v>
      </c>
      <c r="P54" s="124" t="s">
        <v>158</v>
      </c>
      <c r="Q54" s="170"/>
      <c r="R54" s="170" t="s">
        <v>38</v>
      </c>
      <c r="S54" s="44"/>
      <c r="T54" s="44" t="s">
        <v>38</v>
      </c>
      <c r="U54" s="44"/>
      <c r="V54" s="45"/>
      <c r="W54" s="45"/>
      <c r="X54" s="45"/>
      <c r="Y54" s="46"/>
      <c r="Z54" s="45"/>
      <c r="AA54" s="45"/>
      <c r="AB54" s="46" t="s">
        <v>159</v>
      </c>
    </row>
    <row r="55" spans="2:28" ht="171" customHeight="1" x14ac:dyDescent="0.3">
      <c r="B55" s="17">
        <v>1</v>
      </c>
      <c r="C55" s="124">
        <v>8</v>
      </c>
      <c r="D55" s="124" t="s">
        <v>152</v>
      </c>
      <c r="E55" s="124" t="s">
        <v>153</v>
      </c>
      <c r="F55" s="124" t="s">
        <v>154</v>
      </c>
      <c r="G55" s="157" t="s">
        <v>23</v>
      </c>
      <c r="H55" s="172">
        <v>2842</v>
      </c>
      <c r="I55" s="176" t="s">
        <v>174</v>
      </c>
      <c r="J55" s="177">
        <v>40772</v>
      </c>
      <c r="K55" s="178" t="s">
        <v>172</v>
      </c>
      <c r="L55" s="173" t="s">
        <v>173</v>
      </c>
      <c r="M55" s="124" t="s">
        <v>92</v>
      </c>
      <c r="N55" s="124" t="s">
        <v>92</v>
      </c>
      <c r="O55" s="124" t="s">
        <v>92</v>
      </c>
      <c r="P55" s="124" t="s">
        <v>158</v>
      </c>
      <c r="Q55" s="170"/>
      <c r="R55" s="170" t="s">
        <v>38</v>
      </c>
      <c r="S55" s="44"/>
      <c r="T55" s="44" t="s">
        <v>38</v>
      </c>
      <c r="U55" s="44"/>
      <c r="V55" s="45"/>
      <c r="W55" s="45"/>
      <c r="X55" s="45"/>
      <c r="Y55" s="46"/>
      <c r="Z55" s="45"/>
      <c r="AA55" s="45"/>
      <c r="AB55" s="46" t="s">
        <v>175</v>
      </c>
    </row>
    <row r="56" spans="2:28" ht="171" customHeight="1" x14ac:dyDescent="0.3">
      <c r="B56" s="17">
        <v>1</v>
      </c>
      <c r="C56" s="124">
        <v>9</v>
      </c>
      <c r="D56" s="124" t="s">
        <v>152</v>
      </c>
      <c r="E56" s="124" t="s">
        <v>153</v>
      </c>
      <c r="F56" s="124" t="s">
        <v>154</v>
      </c>
      <c r="G56" s="157" t="s">
        <v>23</v>
      </c>
      <c r="H56" s="111">
        <v>1624</v>
      </c>
      <c r="I56" s="176" t="s">
        <v>176</v>
      </c>
      <c r="J56" s="179">
        <v>41061</v>
      </c>
      <c r="K56" s="173" t="s">
        <v>177</v>
      </c>
      <c r="L56" s="173" t="s">
        <v>178</v>
      </c>
      <c r="M56" s="124" t="s">
        <v>92</v>
      </c>
      <c r="N56" s="124" t="s">
        <v>92</v>
      </c>
      <c r="O56" s="124" t="s">
        <v>92</v>
      </c>
      <c r="P56" s="124" t="s">
        <v>158</v>
      </c>
      <c r="Q56" s="170"/>
      <c r="R56" s="170" t="s">
        <v>38</v>
      </c>
      <c r="S56" s="44"/>
      <c r="T56" s="44" t="s">
        <v>38</v>
      </c>
      <c r="U56" s="44"/>
      <c r="V56" s="45"/>
      <c r="W56" s="45"/>
      <c r="X56" s="45"/>
      <c r="Y56" s="46"/>
      <c r="Z56" s="45"/>
      <c r="AA56" s="45"/>
      <c r="AB56" s="46" t="s">
        <v>179</v>
      </c>
    </row>
    <row r="57" spans="2:28" ht="149.25" customHeight="1" x14ac:dyDescent="0.3">
      <c r="B57" s="17">
        <v>1</v>
      </c>
      <c r="C57" s="124">
        <v>10</v>
      </c>
      <c r="D57" s="124" t="s">
        <v>152</v>
      </c>
      <c r="E57" s="124" t="s">
        <v>153</v>
      </c>
      <c r="F57" s="124" t="s">
        <v>154</v>
      </c>
      <c r="G57" s="124" t="s">
        <v>124</v>
      </c>
      <c r="H57" s="167" t="s">
        <v>155</v>
      </c>
      <c r="I57" s="124" t="s">
        <v>92</v>
      </c>
      <c r="J57" s="124" t="s">
        <v>92</v>
      </c>
      <c r="K57" s="124" t="s">
        <v>92</v>
      </c>
      <c r="L57" s="124" t="s">
        <v>168</v>
      </c>
      <c r="M57" s="124" t="s">
        <v>92</v>
      </c>
      <c r="N57" s="124" t="s">
        <v>92</v>
      </c>
      <c r="O57" s="124" t="s">
        <v>92</v>
      </c>
      <c r="P57" s="124" t="s">
        <v>158</v>
      </c>
      <c r="Q57" s="170"/>
      <c r="R57" s="170" t="s">
        <v>38</v>
      </c>
      <c r="S57" s="44" t="s">
        <v>38</v>
      </c>
      <c r="T57" s="44"/>
      <c r="U57" s="44"/>
      <c r="V57" s="45"/>
      <c r="W57" s="45"/>
      <c r="X57" s="45"/>
      <c r="Y57" s="45"/>
      <c r="Z57" s="45"/>
      <c r="AA57" s="45"/>
      <c r="AB57" s="46" t="s">
        <v>180</v>
      </c>
    </row>
    <row r="58" spans="2:28" ht="149.25" customHeight="1" x14ac:dyDescent="0.3">
      <c r="B58" s="17">
        <v>1</v>
      </c>
      <c r="C58" s="124">
        <v>11</v>
      </c>
      <c r="D58" s="124" t="s">
        <v>152</v>
      </c>
      <c r="E58" s="124" t="s">
        <v>153</v>
      </c>
      <c r="F58" s="124" t="s">
        <v>154</v>
      </c>
      <c r="G58" s="124" t="s">
        <v>124</v>
      </c>
      <c r="H58" s="167" t="s">
        <v>155</v>
      </c>
      <c r="I58" s="124" t="s">
        <v>92</v>
      </c>
      <c r="J58" s="124" t="s">
        <v>92</v>
      </c>
      <c r="K58" s="124" t="s">
        <v>92</v>
      </c>
      <c r="L58" s="124" t="s">
        <v>168</v>
      </c>
      <c r="M58" s="124" t="s">
        <v>92</v>
      </c>
      <c r="N58" s="124" t="s">
        <v>92</v>
      </c>
      <c r="O58" s="124" t="s">
        <v>92</v>
      </c>
      <c r="P58" s="124" t="s">
        <v>158</v>
      </c>
      <c r="Q58" s="170"/>
      <c r="R58" s="170" t="s">
        <v>38</v>
      </c>
      <c r="S58" s="44" t="s">
        <v>38</v>
      </c>
      <c r="T58" s="44"/>
      <c r="U58" s="44"/>
      <c r="V58" s="45"/>
      <c r="W58" s="45"/>
      <c r="X58" s="45"/>
      <c r="Y58" s="45"/>
      <c r="Z58" s="45"/>
      <c r="AA58" s="45"/>
      <c r="AB58" s="46" t="s">
        <v>180</v>
      </c>
    </row>
    <row r="59" spans="2:28" ht="149.25" customHeight="1" x14ac:dyDescent="0.3">
      <c r="B59" s="17">
        <v>1</v>
      </c>
      <c r="C59" s="124">
        <v>12</v>
      </c>
      <c r="D59" s="124" t="s">
        <v>152</v>
      </c>
      <c r="E59" s="124" t="s">
        <v>153</v>
      </c>
      <c r="F59" s="124" t="s">
        <v>154</v>
      </c>
      <c r="G59" s="124" t="s">
        <v>124</v>
      </c>
      <c r="H59" s="167" t="s">
        <v>155</v>
      </c>
      <c r="I59" s="124" t="s">
        <v>92</v>
      </c>
      <c r="J59" s="124" t="s">
        <v>92</v>
      </c>
      <c r="K59" s="124" t="s">
        <v>92</v>
      </c>
      <c r="L59" s="124" t="s">
        <v>168</v>
      </c>
      <c r="M59" s="124" t="s">
        <v>92</v>
      </c>
      <c r="N59" s="124" t="s">
        <v>92</v>
      </c>
      <c r="O59" s="124" t="s">
        <v>92</v>
      </c>
      <c r="P59" s="124" t="s">
        <v>158</v>
      </c>
      <c r="Q59" s="170"/>
      <c r="R59" s="170" t="s">
        <v>38</v>
      </c>
      <c r="S59" s="44" t="s">
        <v>38</v>
      </c>
      <c r="T59" s="44"/>
      <c r="U59" s="44"/>
      <c r="V59" s="45"/>
      <c r="W59" s="45"/>
      <c r="X59" s="45"/>
      <c r="Y59" s="45"/>
      <c r="Z59" s="45"/>
      <c r="AA59" s="45"/>
      <c r="AB59" s="46" t="s">
        <v>180</v>
      </c>
    </row>
    <row r="60" spans="2:28" ht="151.5" customHeight="1" x14ac:dyDescent="0.3">
      <c r="B60" s="17">
        <v>1</v>
      </c>
      <c r="C60" s="124">
        <v>13</v>
      </c>
      <c r="D60" s="124" t="s">
        <v>152</v>
      </c>
      <c r="E60" s="124" t="s">
        <v>153</v>
      </c>
      <c r="F60" s="124" t="s">
        <v>154</v>
      </c>
      <c r="G60" s="124" t="s">
        <v>124</v>
      </c>
      <c r="H60" s="167" t="s">
        <v>155</v>
      </c>
      <c r="I60" s="124" t="s">
        <v>92</v>
      </c>
      <c r="J60" s="124" t="s">
        <v>92</v>
      </c>
      <c r="K60" s="124" t="s">
        <v>92</v>
      </c>
      <c r="L60" s="124" t="s">
        <v>168</v>
      </c>
      <c r="M60" s="124" t="s">
        <v>92</v>
      </c>
      <c r="N60" s="124" t="s">
        <v>92</v>
      </c>
      <c r="O60" s="124" t="s">
        <v>92</v>
      </c>
      <c r="P60" s="124" t="s">
        <v>158</v>
      </c>
      <c r="Q60" s="170"/>
      <c r="R60" s="170" t="s">
        <v>38</v>
      </c>
      <c r="S60" s="44" t="s">
        <v>38</v>
      </c>
      <c r="T60" s="44"/>
      <c r="U60" s="44"/>
      <c r="V60" s="45"/>
      <c r="W60" s="45"/>
      <c r="X60" s="45"/>
      <c r="Y60" s="45"/>
      <c r="Z60" s="45"/>
      <c r="AA60" s="45"/>
      <c r="AB60" s="46" t="s">
        <v>180</v>
      </c>
    </row>
    <row r="61" spans="2:28" ht="151.94999999999999" customHeight="1" x14ac:dyDescent="0.3">
      <c r="B61" s="17">
        <v>1</v>
      </c>
      <c r="C61" s="124">
        <v>14</v>
      </c>
      <c r="D61" s="124" t="s">
        <v>152</v>
      </c>
      <c r="E61" s="124" t="s">
        <v>153</v>
      </c>
      <c r="F61" s="124" t="s">
        <v>154</v>
      </c>
      <c r="G61" s="124" t="s">
        <v>124</v>
      </c>
      <c r="H61" s="167" t="s">
        <v>155</v>
      </c>
      <c r="I61" s="124" t="s">
        <v>92</v>
      </c>
      <c r="J61" s="124" t="s">
        <v>92</v>
      </c>
      <c r="K61" s="124" t="s">
        <v>92</v>
      </c>
      <c r="L61" s="124" t="s">
        <v>168</v>
      </c>
      <c r="M61" s="124" t="s">
        <v>92</v>
      </c>
      <c r="N61" s="124" t="s">
        <v>92</v>
      </c>
      <c r="O61" s="124" t="s">
        <v>92</v>
      </c>
      <c r="P61" s="124" t="s">
        <v>158</v>
      </c>
      <c r="Q61" s="170"/>
      <c r="R61" s="170" t="s">
        <v>38</v>
      </c>
      <c r="S61" s="44" t="s">
        <v>38</v>
      </c>
      <c r="T61" s="44"/>
      <c r="U61" s="44"/>
      <c r="V61" s="45"/>
      <c r="W61" s="45"/>
      <c r="X61" s="45"/>
      <c r="Y61" s="45"/>
      <c r="Z61" s="45"/>
      <c r="AA61" s="45"/>
      <c r="AB61" s="46" t="s">
        <v>180</v>
      </c>
    </row>
    <row r="62" spans="2:28" ht="151.94999999999999" customHeight="1" x14ac:dyDescent="0.3">
      <c r="B62" s="17">
        <v>1</v>
      </c>
      <c r="C62" s="124">
        <v>15</v>
      </c>
      <c r="D62" s="124" t="s">
        <v>152</v>
      </c>
      <c r="E62" s="124" t="s">
        <v>153</v>
      </c>
      <c r="F62" s="124" t="s">
        <v>154</v>
      </c>
      <c r="G62" s="124" t="s">
        <v>124</v>
      </c>
      <c r="H62" s="167" t="s">
        <v>155</v>
      </c>
      <c r="I62" s="124" t="s">
        <v>92</v>
      </c>
      <c r="J62" s="124" t="s">
        <v>92</v>
      </c>
      <c r="K62" s="124" t="s">
        <v>92</v>
      </c>
      <c r="L62" s="124" t="s">
        <v>168</v>
      </c>
      <c r="M62" s="124" t="s">
        <v>92</v>
      </c>
      <c r="N62" s="124" t="s">
        <v>92</v>
      </c>
      <c r="O62" s="124" t="s">
        <v>92</v>
      </c>
      <c r="P62" s="124" t="s">
        <v>158</v>
      </c>
      <c r="Q62" s="170"/>
      <c r="R62" s="170" t="s">
        <v>38</v>
      </c>
      <c r="S62" s="44" t="s">
        <v>38</v>
      </c>
      <c r="T62" s="44"/>
      <c r="U62" s="44"/>
      <c r="V62" s="45"/>
      <c r="W62" s="45"/>
      <c r="X62" s="45"/>
      <c r="Y62" s="45"/>
      <c r="Z62" s="45"/>
      <c r="AA62" s="45"/>
      <c r="AB62" s="46" t="s">
        <v>180</v>
      </c>
    </row>
    <row r="63" spans="2:28" ht="151.94999999999999" customHeight="1" x14ac:dyDescent="0.3">
      <c r="B63" s="17">
        <v>1</v>
      </c>
      <c r="C63" s="124">
        <v>16</v>
      </c>
      <c r="D63" s="124" t="s">
        <v>152</v>
      </c>
      <c r="E63" s="124" t="s">
        <v>153</v>
      </c>
      <c r="F63" s="124" t="s">
        <v>154</v>
      </c>
      <c r="G63" s="124" t="s">
        <v>124</v>
      </c>
      <c r="H63" s="167" t="s">
        <v>155</v>
      </c>
      <c r="I63" s="176" t="s">
        <v>181</v>
      </c>
      <c r="J63" s="124" t="s">
        <v>92</v>
      </c>
      <c r="K63" s="124" t="s">
        <v>92</v>
      </c>
      <c r="L63" s="173" t="s">
        <v>182</v>
      </c>
      <c r="M63" s="124" t="s">
        <v>92</v>
      </c>
      <c r="N63" s="124" t="s">
        <v>92</v>
      </c>
      <c r="O63" s="124" t="s">
        <v>92</v>
      </c>
      <c r="P63" s="124" t="s">
        <v>158</v>
      </c>
      <c r="Q63" s="168"/>
      <c r="R63" s="170" t="s">
        <v>38</v>
      </c>
      <c r="S63" s="44"/>
      <c r="T63" s="44" t="s">
        <v>38</v>
      </c>
      <c r="U63" s="44"/>
      <c r="V63" s="45"/>
      <c r="W63" s="45"/>
      <c r="X63" s="45"/>
      <c r="Y63" s="45"/>
      <c r="Z63" s="45"/>
      <c r="AA63" s="45"/>
      <c r="AB63" s="46" t="s">
        <v>183</v>
      </c>
    </row>
    <row r="64" spans="2:28" ht="151.94999999999999" customHeight="1" x14ac:dyDescent="0.3">
      <c r="B64" s="17">
        <v>1</v>
      </c>
      <c r="C64" s="124">
        <v>17</v>
      </c>
      <c r="D64" s="124" t="s">
        <v>152</v>
      </c>
      <c r="E64" s="124" t="s">
        <v>153</v>
      </c>
      <c r="F64" s="124" t="s">
        <v>154</v>
      </c>
      <c r="G64" s="124" t="s">
        <v>124</v>
      </c>
      <c r="H64" s="167" t="s">
        <v>155</v>
      </c>
      <c r="I64" s="176" t="s">
        <v>184</v>
      </c>
      <c r="J64" s="124" t="s">
        <v>92</v>
      </c>
      <c r="K64" s="124" t="s">
        <v>92</v>
      </c>
      <c r="L64" s="173" t="s">
        <v>185</v>
      </c>
      <c r="M64" s="124" t="s">
        <v>92</v>
      </c>
      <c r="N64" s="124" t="s">
        <v>92</v>
      </c>
      <c r="O64" s="124" t="s">
        <v>92</v>
      </c>
      <c r="P64" s="124" t="s">
        <v>158</v>
      </c>
      <c r="Q64" s="168"/>
      <c r="R64" s="170" t="s">
        <v>38</v>
      </c>
      <c r="S64" s="44"/>
      <c r="T64" s="44" t="s">
        <v>38</v>
      </c>
      <c r="U64" s="44"/>
      <c r="V64" s="45"/>
      <c r="W64" s="45"/>
      <c r="X64" s="45"/>
      <c r="Y64" s="45"/>
      <c r="Z64" s="45"/>
      <c r="AA64" s="45"/>
      <c r="AB64" s="46" t="s">
        <v>186</v>
      </c>
    </row>
    <row r="65" spans="2:28" ht="151.94999999999999" customHeight="1" x14ac:dyDescent="0.3">
      <c r="B65" s="17">
        <v>1</v>
      </c>
      <c r="C65" s="124">
        <v>18</v>
      </c>
      <c r="D65" s="124" t="s">
        <v>152</v>
      </c>
      <c r="E65" s="124" t="s">
        <v>153</v>
      </c>
      <c r="F65" s="124" t="s">
        <v>154</v>
      </c>
      <c r="G65" s="124" t="s">
        <v>124</v>
      </c>
      <c r="H65" s="167" t="s">
        <v>155</v>
      </c>
      <c r="I65" s="124" t="s">
        <v>92</v>
      </c>
      <c r="J65" s="124" t="s">
        <v>92</v>
      </c>
      <c r="K65" s="124" t="s">
        <v>92</v>
      </c>
      <c r="L65" s="176" t="s">
        <v>187</v>
      </c>
      <c r="M65" s="124" t="s">
        <v>92</v>
      </c>
      <c r="N65" s="124" t="s">
        <v>92</v>
      </c>
      <c r="O65" s="124" t="s">
        <v>92</v>
      </c>
      <c r="P65" s="124" t="s">
        <v>158</v>
      </c>
      <c r="Q65" s="168"/>
      <c r="R65" s="170" t="s">
        <v>38</v>
      </c>
      <c r="S65" s="44" t="s">
        <v>38</v>
      </c>
      <c r="T65" s="44"/>
      <c r="U65" s="44"/>
      <c r="V65" s="45"/>
      <c r="W65" s="45"/>
      <c r="X65" s="45"/>
      <c r="Y65" s="45"/>
      <c r="Z65" s="45"/>
      <c r="AA65" s="45"/>
      <c r="AB65" s="46" t="s">
        <v>180</v>
      </c>
    </row>
    <row r="66" spans="2:28" ht="151.94999999999999" customHeight="1" x14ac:dyDescent="0.3">
      <c r="B66" s="17">
        <v>1</v>
      </c>
      <c r="C66" s="124">
        <v>19</v>
      </c>
      <c r="D66" s="124" t="s">
        <v>188</v>
      </c>
      <c r="E66" s="124" t="s">
        <v>153</v>
      </c>
      <c r="F66" s="124" t="s">
        <v>154</v>
      </c>
      <c r="G66" s="180" t="s">
        <v>113</v>
      </c>
      <c r="H66" s="181">
        <v>10713</v>
      </c>
      <c r="I66" s="17">
        <v>623</v>
      </c>
      <c r="J66" s="182">
        <v>45838</v>
      </c>
      <c r="K66" s="183" t="s">
        <v>189</v>
      </c>
      <c r="L66" s="176" t="s">
        <v>190</v>
      </c>
      <c r="M66" s="184" t="s">
        <v>46</v>
      </c>
      <c r="N66" s="176" t="s">
        <v>191</v>
      </c>
      <c r="O66" s="176" t="s">
        <v>192</v>
      </c>
      <c r="P66" s="124" t="s">
        <v>158</v>
      </c>
      <c r="Q66" s="168" t="s">
        <v>38</v>
      </c>
      <c r="R66" s="170"/>
      <c r="S66" s="44" t="s">
        <v>38</v>
      </c>
      <c r="T66" s="44"/>
      <c r="U66" s="44"/>
      <c r="V66" s="45"/>
      <c r="W66" s="45"/>
      <c r="X66" s="45"/>
      <c r="Y66" s="45"/>
      <c r="Z66" s="45" t="s">
        <v>38</v>
      </c>
      <c r="AA66" s="45"/>
      <c r="AB66" s="46" t="s">
        <v>193</v>
      </c>
    </row>
    <row r="67" spans="2:28" ht="151.94999999999999" customHeight="1" x14ac:dyDescent="0.3">
      <c r="B67" s="17">
        <v>1</v>
      </c>
      <c r="C67" s="124">
        <v>20</v>
      </c>
      <c r="D67" s="124" t="s">
        <v>152</v>
      </c>
      <c r="E67" s="124" t="s">
        <v>153</v>
      </c>
      <c r="F67" s="124" t="s">
        <v>154</v>
      </c>
      <c r="G67" s="157" t="s">
        <v>113</v>
      </c>
      <c r="H67" s="185">
        <v>0</v>
      </c>
      <c r="I67" s="17">
        <v>623</v>
      </c>
      <c r="J67" s="182">
        <v>45838</v>
      </c>
      <c r="K67" s="183" t="s">
        <v>189</v>
      </c>
      <c r="L67" s="176" t="s">
        <v>48</v>
      </c>
      <c r="M67" s="184" t="s">
        <v>46</v>
      </c>
      <c r="N67" s="176" t="s">
        <v>194</v>
      </c>
      <c r="O67" s="176" t="s">
        <v>195</v>
      </c>
      <c r="P67" s="124" t="s">
        <v>158</v>
      </c>
      <c r="Q67" s="168" t="s">
        <v>38</v>
      </c>
      <c r="R67" s="170"/>
      <c r="S67" s="44" t="s">
        <v>38</v>
      </c>
      <c r="T67" s="44"/>
      <c r="U67" s="44"/>
      <c r="V67" s="45"/>
      <c r="W67" s="45"/>
      <c r="X67" s="45"/>
      <c r="Y67" s="45"/>
      <c r="Z67" s="45"/>
      <c r="AA67" s="45"/>
      <c r="AB67" s="46" t="s">
        <v>193</v>
      </c>
    </row>
    <row r="68" spans="2:28" ht="151.94999999999999" customHeight="1" x14ac:dyDescent="0.3">
      <c r="B68" s="17">
        <v>1</v>
      </c>
      <c r="C68" s="124">
        <v>21</v>
      </c>
      <c r="D68" s="124" t="s">
        <v>152</v>
      </c>
      <c r="E68" s="124" t="s">
        <v>153</v>
      </c>
      <c r="F68" s="124" t="s">
        <v>154</v>
      </c>
      <c r="G68" s="157" t="s">
        <v>113</v>
      </c>
      <c r="H68" s="185">
        <v>0</v>
      </c>
      <c r="I68" s="17">
        <v>623</v>
      </c>
      <c r="J68" s="182">
        <v>45838</v>
      </c>
      <c r="K68" s="183" t="s">
        <v>189</v>
      </c>
      <c r="L68" s="176" t="s">
        <v>196</v>
      </c>
      <c r="M68" s="184" t="s">
        <v>46</v>
      </c>
      <c r="N68" s="176" t="s">
        <v>197</v>
      </c>
      <c r="O68" s="176" t="s">
        <v>198</v>
      </c>
      <c r="P68" s="124" t="s">
        <v>158</v>
      </c>
      <c r="Q68" s="168" t="s">
        <v>38</v>
      </c>
      <c r="R68" s="170"/>
      <c r="S68" s="44" t="s">
        <v>38</v>
      </c>
      <c r="T68" s="44"/>
      <c r="U68" s="44"/>
      <c r="V68" s="45"/>
      <c r="W68" s="45"/>
      <c r="X68" s="45"/>
      <c r="Y68" s="45"/>
      <c r="Z68" s="45"/>
      <c r="AA68" s="45"/>
      <c r="AB68" s="46" t="s">
        <v>193</v>
      </c>
    </row>
    <row r="69" spans="2:28" ht="151.94999999999999" customHeight="1" x14ac:dyDescent="0.3">
      <c r="B69" s="17">
        <v>1</v>
      </c>
      <c r="C69" s="124">
        <v>22</v>
      </c>
      <c r="D69" s="124" t="s">
        <v>152</v>
      </c>
      <c r="E69" s="124" t="s">
        <v>153</v>
      </c>
      <c r="F69" s="124" t="s">
        <v>154</v>
      </c>
      <c r="G69" s="157" t="s">
        <v>113</v>
      </c>
      <c r="H69" s="186">
        <v>10713</v>
      </c>
      <c r="I69" s="173">
        <v>628</v>
      </c>
      <c r="J69" s="182">
        <v>45838</v>
      </c>
      <c r="K69" s="183" t="s">
        <v>189</v>
      </c>
      <c r="L69" s="176" t="s">
        <v>190</v>
      </c>
      <c r="M69" s="184" t="s">
        <v>46</v>
      </c>
      <c r="N69" s="176" t="s">
        <v>199</v>
      </c>
      <c r="O69" s="176" t="s">
        <v>200</v>
      </c>
      <c r="P69" s="124" t="s">
        <v>158</v>
      </c>
      <c r="Q69" s="168" t="s">
        <v>38</v>
      </c>
      <c r="R69" s="170"/>
      <c r="S69" s="44" t="s">
        <v>38</v>
      </c>
      <c r="T69" s="44"/>
      <c r="U69" s="44"/>
      <c r="V69" s="45"/>
      <c r="W69" s="45"/>
      <c r="X69" s="45"/>
      <c r="Y69" s="45"/>
      <c r="Z69" s="45" t="s">
        <v>38</v>
      </c>
      <c r="AA69" s="45"/>
      <c r="AB69" s="46" t="s">
        <v>193</v>
      </c>
    </row>
    <row r="70" spans="2:28" ht="151.94999999999999" customHeight="1" x14ac:dyDescent="0.3">
      <c r="B70" s="17">
        <v>1</v>
      </c>
      <c r="C70" s="124">
        <v>23</v>
      </c>
      <c r="D70" s="124" t="s">
        <v>152</v>
      </c>
      <c r="E70" s="124" t="s">
        <v>153</v>
      </c>
      <c r="F70" s="124" t="s">
        <v>154</v>
      </c>
      <c r="G70" s="157" t="s">
        <v>113</v>
      </c>
      <c r="H70" s="185">
        <v>0</v>
      </c>
      <c r="I70" s="173">
        <v>628</v>
      </c>
      <c r="J70" s="182">
        <v>45838</v>
      </c>
      <c r="K70" s="183" t="s">
        <v>189</v>
      </c>
      <c r="L70" s="176" t="s">
        <v>48</v>
      </c>
      <c r="M70" s="184" t="s">
        <v>46</v>
      </c>
      <c r="N70" s="176" t="s">
        <v>194</v>
      </c>
      <c r="O70" s="176" t="s">
        <v>201</v>
      </c>
      <c r="P70" s="124" t="s">
        <v>158</v>
      </c>
      <c r="Q70" s="168" t="s">
        <v>38</v>
      </c>
      <c r="R70" s="170"/>
      <c r="S70" s="44" t="s">
        <v>38</v>
      </c>
      <c r="T70" s="44"/>
      <c r="U70" s="44"/>
      <c r="V70" s="45"/>
      <c r="W70" s="45"/>
      <c r="X70" s="45"/>
      <c r="Y70" s="45"/>
      <c r="Z70" s="45"/>
      <c r="AA70" s="45"/>
      <c r="AB70" s="46" t="s">
        <v>193</v>
      </c>
    </row>
    <row r="71" spans="2:28" ht="151.94999999999999" customHeight="1" x14ac:dyDescent="0.3">
      <c r="B71" s="17">
        <v>1</v>
      </c>
      <c r="C71" s="124">
        <v>24</v>
      </c>
      <c r="D71" s="124" t="s">
        <v>152</v>
      </c>
      <c r="E71" s="124" t="s">
        <v>153</v>
      </c>
      <c r="F71" s="124" t="s">
        <v>154</v>
      </c>
      <c r="G71" s="157" t="s">
        <v>113</v>
      </c>
      <c r="H71" s="185">
        <v>0</v>
      </c>
      <c r="I71" s="173">
        <v>628</v>
      </c>
      <c r="J71" s="182">
        <v>45838</v>
      </c>
      <c r="K71" s="183" t="s">
        <v>189</v>
      </c>
      <c r="L71" s="176" t="s">
        <v>196</v>
      </c>
      <c r="M71" s="184" t="s">
        <v>46</v>
      </c>
      <c r="N71" s="176" t="s">
        <v>197</v>
      </c>
      <c r="O71" s="176" t="s">
        <v>202</v>
      </c>
      <c r="P71" s="124" t="s">
        <v>158</v>
      </c>
      <c r="Q71" s="168" t="s">
        <v>38</v>
      </c>
      <c r="R71" s="170"/>
      <c r="S71" s="44" t="s">
        <v>38</v>
      </c>
      <c r="T71" s="44"/>
      <c r="U71" s="44"/>
      <c r="V71" s="45"/>
      <c r="W71" s="45"/>
      <c r="X71" s="45"/>
      <c r="Y71" s="45"/>
      <c r="Z71" s="45"/>
      <c r="AA71" s="45"/>
      <c r="AB71" s="46" t="s">
        <v>193</v>
      </c>
    </row>
    <row r="72" spans="2:28" ht="151.94999999999999" customHeight="1" x14ac:dyDescent="0.3">
      <c r="B72" s="17">
        <v>1</v>
      </c>
      <c r="C72" s="124">
        <v>25</v>
      </c>
      <c r="D72" s="124" t="s">
        <v>152</v>
      </c>
      <c r="E72" s="124" t="s">
        <v>153</v>
      </c>
      <c r="F72" s="124" t="s">
        <v>154</v>
      </c>
      <c r="G72" s="157" t="s">
        <v>113</v>
      </c>
      <c r="H72" s="187">
        <v>10713</v>
      </c>
      <c r="I72" s="173">
        <v>627</v>
      </c>
      <c r="J72" s="188">
        <v>45838</v>
      </c>
      <c r="K72" s="189" t="s">
        <v>189</v>
      </c>
      <c r="L72" s="176" t="s">
        <v>190</v>
      </c>
      <c r="M72" s="184" t="s">
        <v>46</v>
      </c>
      <c r="N72" s="176" t="s">
        <v>199</v>
      </c>
      <c r="O72" s="190" t="s">
        <v>203</v>
      </c>
      <c r="P72" s="124" t="s">
        <v>158</v>
      </c>
      <c r="Q72" s="168" t="s">
        <v>38</v>
      </c>
      <c r="R72" s="170"/>
      <c r="S72" s="44" t="s">
        <v>38</v>
      </c>
      <c r="T72" s="44"/>
      <c r="U72" s="44"/>
      <c r="V72" s="45"/>
      <c r="W72" s="45"/>
      <c r="X72" s="45"/>
      <c r="Y72" s="45"/>
      <c r="Z72" s="45" t="s">
        <v>38</v>
      </c>
      <c r="AA72" s="45"/>
      <c r="AB72" s="46" t="s">
        <v>193</v>
      </c>
    </row>
    <row r="73" spans="2:28" ht="151.94999999999999" customHeight="1" x14ac:dyDescent="0.3">
      <c r="B73" s="17">
        <v>1</v>
      </c>
      <c r="C73" s="124">
        <v>26</v>
      </c>
      <c r="D73" s="124" t="s">
        <v>152</v>
      </c>
      <c r="E73" s="124" t="s">
        <v>153</v>
      </c>
      <c r="F73" s="124" t="s">
        <v>154</v>
      </c>
      <c r="G73" s="157" t="s">
        <v>113</v>
      </c>
      <c r="H73" s="185">
        <v>0</v>
      </c>
      <c r="I73" s="173">
        <v>627</v>
      </c>
      <c r="J73" s="188">
        <v>45838</v>
      </c>
      <c r="K73" s="189" t="s">
        <v>189</v>
      </c>
      <c r="L73" s="176" t="s">
        <v>48</v>
      </c>
      <c r="M73" s="184" t="s">
        <v>46</v>
      </c>
      <c r="N73" s="176" t="s">
        <v>194</v>
      </c>
      <c r="O73" s="176" t="s">
        <v>204</v>
      </c>
      <c r="P73" s="124" t="s">
        <v>158</v>
      </c>
      <c r="Q73" s="168" t="s">
        <v>38</v>
      </c>
      <c r="R73" s="170"/>
      <c r="S73" s="44" t="s">
        <v>38</v>
      </c>
      <c r="T73" s="44"/>
      <c r="U73" s="44"/>
      <c r="V73" s="45"/>
      <c r="W73" s="45"/>
      <c r="X73" s="45"/>
      <c r="Y73" s="45"/>
      <c r="Z73" s="45"/>
      <c r="AA73" s="45"/>
      <c r="AB73" s="46" t="s">
        <v>193</v>
      </c>
    </row>
    <row r="74" spans="2:28" ht="151.94999999999999" customHeight="1" x14ac:dyDescent="0.3">
      <c r="B74" s="17">
        <v>1</v>
      </c>
      <c r="C74" s="124">
        <v>27</v>
      </c>
      <c r="D74" s="124" t="s">
        <v>152</v>
      </c>
      <c r="E74" s="124" t="s">
        <v>153</v>
      </c>
      <c r="F74" s="124" t="s">
        <v>154</v>
      </c>
      <c r="G74" s="157" t="s">
        <v>113</v>
      </c>
      <c r="H74" s="185">
        <v>0</v>
      </c>
      <c r="I74" s="173">
        <v>627</v>
      </c>
      <c r="J74" s="188">
        <v>45838</v>
      </c>
      <c r="K74" s="189" t="s">
        <v>189</v>
      </c>
      <c r="L74" s="176" t="s">
        <v>196</v>
      </c>
      <c r="M74" s="184" t="s">
        <v>46</v>
      </c>
      <c r="N74" s="176" t="s">
        <v>197</v>
      </c>
      <c r="O74" s="176" t="s">
        <v>205</v>
      </c>
      <c r="P74" s="124" t="s">
        <v>158</v>
      </c>
      <c r="Q74" s="168" t="s">
        <v>38</v>
      </c>
      <c r="R74" s="170"/>
      <c r="S74" s="44" t="s">
        <v>38</v>
      </c>
      <c r="T74" s="44"/>
      <c r="U74" s="44"/>
      <c r="V74" s="45"/>
      <c r="W74" s="45"/>
      <c r="X74" s="45"/>
      <c r="Y74" s="45"/>
      <c r="Z74" s="45"/>
      <c r="AA74" s="45"/>
      <c r="AB74" s="46" t="s">
        <v>193</v>
      </c>
    </row>
    <row r="75" spans="2:28" ht="151.94999999999999" customHeight="1" x14ac:dyDescent="0.3">
      <c r="B75" s="17">
        <v>1</v>
      </c>
      <c r="C75" s="124">
        <v>28</v>
      </c>
      <c r="D75" s="124" t="s">
        <v>152</v>
      </c>
      <c r="E75" s="124" t="s">
        <v>153</v>
      </c>
      <c r="F75" s="124" t="s">
        <v>154</v>
      </c>
      <c r="G75" s="157" t="s">
        <v>113</v>
      </c>
      <c r="H75" s="187">
        <v>10713</v>
      </c>
      <c r="I75" s="191" t="s">
        <v>206</v>
      </c>
      <c r="J75" s="182">
        <v>45838</v>
      </c>
      <c r="K75" s="183" t="s">
        <v>189</v>
      </c>
      <c r="L75" s="176" t="s">
        <v>190</v>
      </c>
      <c r="M75" s="184" t="s">
        <v>46</v>
      </c>
      <c r="N75" s="176" t="s">
        <v>199</v>
      </c>
      <c r="O75" s="190" t="s">
        <v>207</v>
      </c>
      <c r="P75" s="124" t="s">
        <v>158</v>
      </c>
      <c r="Q75" s="168" t="s">
        <v>38</v>
      </c>
      <c r="R75" s="170"/>
      <c r="S75" s="44" t="s">
        <v>38</v>
      </c>
      <c r="T75" s="44"/>
      <c r="U75" s="44"/>
      <c r="V75" s="45"/>
      <c r="W75" s="45"/>
      <c r="X75" s="45"/>
      <c r="Y75" s="45"/>
      <c r="Z75" s="45" t="s">
        <v>38</v>
      </c>
      <c r="AA75" s="45"/>
      <c r="AB75" s="46" t="s">
        <v>193</v>
      </c>
    </row>
    <row r="76" spans="2:28" ht="151.94999999999999" customHeight="1" x14ac:dyDescent="0.3">
      <c r="B76" s="17">
        <v>1</v>
      </c>
      <c r="C76" s="124">
        <v>29</v>
      </c>
      <c r="D76" s="124" t="s">
        <v>152</v>
      </c>
      <c r="E76" s="124" t="s">
        <v>153</v>
      </c>
      <c r="F76" s="124" t="s">
        <v>154</v>
      </c>
      <c r="G76" s="157" t="s">
        <v>113</v>
      </c>
      <c r="H76" s="185">
        <v>0</v>
      </c>
      <c r="I76" s="191" t="s">
        <v>206</v>
      </c>
      <c r="J76" s="182">
        <v>45838</v>
      </c>
      <c r="K76" s="183" t="s">
        <v>189</v>
      </c>
      <c r="L76" s="176" t="s">
        <v>48</v>
      </c>
      <c r="M76" s="184" t="s">
        <v>46</v>
      </c>
      <c r="N76" s="176" t="s">
        <v>194</v>
      </c>
      <c r="O76" s="176" t="s">
        <v>208</v>
      </c>
      <c r="P76" s="124" t="s">
        <v>158</v>
      </c>
      <c r="Q76" s="168" t="s">
        <v>38</v>
      </c>
      <c r="R76" s="170"/>
      <c r="S76" s="44" t="s">
        <v>38</v>
      </c>
      <c r="T76" s="44"/>
      <c r="U76" s="44"/>
      <c r="V76" s="45"/>
      <c r="W76" s="45"/>
      <c r="X76" s="45"/>
      <c r="Y76" s="45"/>
      <c r="Z76" s="45"/>
      <c r="AA76" s="45"/>
      <c r="AB76" s="46" t="s">
        <v>193</v>
      </c>
    </row>
    <row r="77" spans="2:28" ht="151.94999999999999" customHeight="1" x14ac:dyDescent="0.3">
      <c r="B77" s="17">
        <v>1</v>
      </c>
      <c r="C77" s="124">
        <v>30</v>
      </c>
      <c r="D77" s="124" t="s">
        <v>152</v>
      </c>
      <c r="E77" s="124" t="s">
        <v>153</v>
      </c>
      <c r="F77" s="124" t="s">
        <v>154</v>
      </c>
      <c r="G77" s="157" t="s">
        <v>113</v>
      </c>
      <c r="H77" s="185">
        <v>0</v>
      </c>
      <c r="I77" s="191" t="s">
        <v>206</v>
      </c>
      <c r="J77" s="182">
        <v>45838</v>
      </c>
      <c r="K77" s="183" t="s">
        <v>189</v>
      </c>
      <c r="L77" s="176" t="s">
        <v>196</v>
      </c>
      <c r="M77" s="184" t="s">
        <v>46</v>
      </c>
      <c r="N77" s="176" t="s">
        <v>197</v>
      </c>
      <c r="O77" s="176" t="s">
        <v>209</v>
      </c>
      <c r="P77" s="124" t="s">
        <v>158</v>
      </c>
      <c r="Q77" s="168" t="s">
        <v>38</v>
      </c>
      <c r="R77" s="170"/>
      <c r="S77" s="44" t="s">
        <v>38</v>
      </c>
      <c r="T77" s="44"/>
      <c r="U77" s="44"/>
      <c r="V77" s="45"/>
      <c r="W77" s="45"/>
      <c r="X77" s="45"/>
      <c r="Y77" s="45"/>
      <c r="Z77" s="45"/>
      <c r="AA77" s="45"/>
      <c r="AB77" s="46" t="s">
        <v>193</v>
      </c>
    </row>
    <row r="78" spans="2:28" ht="151.94999999999999" customHeight="1" x14ac:dyDescent="0.3">
      <c r="B78" s="17">
        <v>1</v>
      </c>
      <c r="C78" s="124">
        <v>31</v>
      </c>
      <c r="D78" s="124" t="s">
        <v>152</v>
      </c>
      <c r="E78" s="124" t="s">
        <v>153</v>
      </c>
      <c r="F78" s="124" t="s">
        <v>154</v>
      </c>
      <c r="G78" s="157" t="s">
        <v>113</v>
      </c>
      <c r="H78" s="187">
        <v>10713</v>
      </c>
      <c r="I78" s="191" t="s">
        <v>210</v>
      </c>
      <c r="J78" s="182">
        <v>45838</v>
      </c>
      <c r="K78" s="183" t="s">
        <v>189</v>
      </c>
      <c r="L78" s="176" t="s">
        <v>190</v>
      </c>
      <c r="M78" s="184" t="s">
        <v>46</v>
      </c>
      <c r="N78" s="176" t="s">
        <v>199</v>
      </c>
      <c r="O78" s="190" t="s">
        <v>211</v>
      </c>
      <c r="P78" s="124" t="s">
        <v>158</v>
      </c>
      <c r="Q78" s="168" t="s">
        <v>38</v>
      </c>
      <c r="R78" s="170"/>
      <c r="S78" s="44" t="s">
        <v>38</v>
      </c>
      <c r="T78" s="44"/>
      <c r="U78" s="44"/>
      <c r="V78" s="45"/>
      <c r="W78" s="45"/>
      <c r="X78" s="45"/>
      <c r="Y78" s="45"/>
      <c r="Z78" s="45" t="s">
        <v>38</v>
      </c>
      <c r="AA78" s="45"/>
      <c r="AB78" s="46" t="s">
        <v>193</v>
      </c>
    </row>
    <row r="79" spans="2:28" ht="151.94999999999999" customHeight="1" x14ac:dyDescent="0.3">
      <c r="B79" s="17">
        <v>1</v>
      </c>
      <c r="C79" s="124">
        <v>32</v>
      </c>
      <c r="D79" s="124" t="s">
        <v>152</v>
      </c>
      <c r="E79" s="124" t="s">
        <v>153</v>
      </c>
      <c r="F79" s="124" t="s">
        <v>154</v>
      </c>
      <c r="G79" s="157" t="s">
        <v>113</v>
      </c>
      <c r="H79" s="185">
        <v>0</v>
      </c>
      <c r="I79" s="191" t="s">
        <v>210</v>
      </c>
      <c r="J79" s="182">
        <v>45838</v>
      </c>
      <c r="K79" s="183" t="s">
        <v>189</v>
      </c>
      <c r="L79" s="176" t="s">
        <v>48</v>
      </c>
      <c r="M79" s="184" t="s">
        <v>46</v>
      </c>
      <c r="N79" s="176" t="s">
        <v>194</v>
      </c>
      <c r="O79" s="176" t="s">
        <v>212</v>
      </c>
      <c r="P79" s="124" t="s">
        <v>158</v>
      </c>
      <c r="Q79" s="168" t="s">
        <v>38</v>
      </c>
      <c r="R79" s="170"/>
      <c r="S79" s="44" t="s">
        <v>38</v>
      </c>
      <c r="T79" s="44"/>
      <c r="U79" s="44"/>
      <c r="V79" s="45"/>
      <c r="W79" s="45"/>
      <c r="X79" s="45"/>
      <c r="Y79" s="45"/>
      <c r="Z79" s="45"/>
      <c r="AA79" s="45"/>
      <c r="AB79" s="46" t="s">
        <v>193</v>
      </c>
    </row>
    <row r="80" spans="2:28" ht="151.94999999999999" customHeight="1" x14ac:dyDescent="0.3">
      <c r="B80" s="17">
        <v>1</v>
      </c>
      <c r="C80" s="124">
        <v>33</v>
      </c>
      <c r="D80" s="124" t="s">
        <v>152</v>
      </c>
      <c r="E80" s="124" t="s">
        <v>153</v>
      </c>
      <c r="F80" s="124" t="s">
        <v>154</v>
      </c>
      <c r="G80" s="157" t="s">
        <v>113</v>
      </c>
      <c r="H80" s="185">
        <v>0</v>
      </c>
      <c r="I80" s="191" t="s">
        <v>210</v>
      </c>
      <c r="J80" s="182">
        <v>45838</v>
      </c>
      <c r="K80" s="183" t="s">
        <v>189</v>
      </c>
      <c r="L80" s="176" t="s">
        <v>196</v>
      </c>
      <c r="M80" s="184" t="s">
        <v>46</v>
      </c>
      <c r="N80" s="176" t="s">
        <v>197</v>
      </c>
      <c r="O80" s="176" t="s">
        <v>213</v>
      </c>
      <c r="P80" s="124" t="s">
        <v>158</v>
      </c>
      <c r="Q80" s="168" t="s">
        <v>38</v>
      </c>
      <c r="R80" s="170"/>
      <c r="S80" s="44" t="s">
        <v>38</v>
      </c>
      <c r="T80" s="44"/>
      <c r="U80" s="44"/>
      <c r="V80" s="45"/>
      <c r="W80" s="45"/>
      <c r="X80" s="45"/>
      <c r="Y80" s="45"/>
      <c r="Z80" s="45"/>
      <c r="AA80" s="45"/>
      <c r="AB80" s="46" t="s">
        <v>193</v>
      </c>
    </row>
    <row r="81" spans="2:29" ht="151.94999999999999" customHeight="1" x14ac:dyDescent="0.3">
      <c r="B81" s="17">
        <v>1</v>
      </c>
      <c r="C81" s="124">
        <v>34</v>
      </c>
      <c r="D81" s="124" t="s">
        <v>152</v>
      </c>
      <c r="E81" s="124" t="s">
        <v>153</v>
      </c>
      <c r="F81" s="124" t="s">
        <v>154</v>
      </c>
      <c r="G81" s="157" t="s">
        <v>113</v>
      </c>
      <c r="H81" s="187">
        <v>10713</v>
      </c>
      <c r="I81" s="191" t="s">
        <v>214</v>
      </c>
      <c r="J81" s="182">
        <v>45838</v>
      </c>
      <c r="K81" s="183" t="s">
        <v>189</v>
      </c>
      <c r="L81" s="176" t="s">
        <v>190</v>
      </c>
      <c r="M81" s="184" t="s">
        <v>46</v>
      </c>
      <c r="N81" s="176" t="s">
        <v>199</v>
      </c>
      <c r="O81" s="190" t="s">
        <v>215</v>
      </c>
      <c r="P81" s="124" t="s">
        <v>158</v>
      </c>
      <c r="Q81" s="168" t="s">
        <v>38</v>
      </c>
      <c r="R81" s="170"/>
      <c r="S81" s="44" t="s">
        <v>38</v>
      </c>
      <c r="T81" s="44"/>
      <c r="U81" s="44"/>
      <c r="V81" s="45"/>
      <c r="W81" s="45"/>
      <c r="X81" s="45"/>
      <c r="Y81" s="45"/>
      <c r="Z81" s="45" t="s">
        <v>38</v>
      </c>
      <c r="AA81" s="45"/>
      <c r="AB81" s="46" t="s">
        <v>193</v>
      </c>
    </row>
    <row r="82" spans="2:29" ht="151.94999999999999" customHeight="1" x14ac:dyDescent="0.3">
      <c r="B82" s="17">
        <v>1</v>
      </c>
      <c r="C82" s="124">
        <v>35</v>
      </c>
      <c r="D82" s="124" t="s">
        <v>152</v>
      </c>
      <c r="E82" s="124" t="s">
        <v>153</v>
      </c>
      <c r="F82" s="124" t="s">
        <v>154</v>
      </c>
      <c r="G82" s="157" t="s">
        <v>113</v>
      </c>
      <c r="H82" s="185">
        <v>0</v>
      </c>
      <c r="I82" s="191" t="s">
        <v>214</v>
      </c>
      <c r="J82" s="182">
        <v>45838</v>
      </c>
      <c r="K82" s="183" t="s">
        <v>189</v>
      </c>
      <c r="L82" s="176" t="s">
        <v>48</v>
      </c>
      <c r="M82" s="184" t="s">
        <v>46</v>
      </c>
      <c r="N82" s="176" t="s">
        <v>194</v>
      </c>
      <c r="O82" s="176" t="s">
        <v>216</v>
      </c>
      <c r="P82" s="124" t="s">
        <v>158</v>
      </c>
      <c r="Q82" s="168" t="s">
        <v>38</v>
      </c>
      <c r="R82" s="170"/>
      <c r="S82" s="44" t="s">
        <v>38</v>
      </c>
      <c r="T82" s="44"/>
      <c r="U82" s="44"/>
      <c r="V82" s="45"/>
      <c r="W82" s="45"/>
      <c r="X82" s="45"/>
      <c r="Y82" s="45"/>
      <c r="Z82" s="45"/>
      <c r="AA82" s="45"/>
      <c r="AB82" s="46" t="s">
        <v>193</v>
      </c>
    </row>
    <row r="83" spans="2:29" ht="151.94999999999999" customHeight="1" x14ac:dyDescent="0.3">
      <c r="B83" s="17">
        <v>1</v>
      </c>
      <c r="C83" s="124">
        <v>36</v>
      </c>
      <c r="D83" s="124" t="s">
        <v>152</v>
      </c>
      <c r="E83" s="124" t="s">
        <v>153</v>
      </c>
      <c r="F83" s="124" t="s">
        <v>154</v>
      </c>
      <c r="G83" s="157" t="s">
        <v>113</v>
      </c>
      <c r="H83" s="185">
        <v>0</v>
      </c>
      <c r="I83" s="191" t="s">
        <v>214</v>
      </c>
      <c r="J83" s="182">
        <v>45838</v>
      </c>
      <c r="K83" s="183" t="s">
        <v>189</v>
      </c>
      <c r="L83" s="176" t="s">
        <v>196</v>
      </c>
      <c r="M83" s="184" t="s">
        <v>46</v>
      </c>
      <c r="N83" s="176" t="s">
        <v>197</v>
      </c>
      <c r="O83" s="176" t="s">
        <v>217</v>
      </c>
      <c r="P83" s="124" t="s">
        <v>158</v>
      </c>
      <c r="Q83" s="168" t="s">
        <v>38</v>
      </c>
      <c r="R83" s="170"/>
      <c r="S83" s="44" t="s">
        <v>38</v>
      </c>
      <c r="T83" s="44"/>
      <c r="U83" s="44"/>
      <c r="V83" s="45"/>
      <c r="W83" s="45"/>
      <c r="X83" s="45"/>
      <c r="Y83" s="45"/>
      <c r="Z83" s="45"/>
      <c r="AA83" s="45"/>
      <c r="AB83" s="46" t="s">
        <v>193</v>
      </c>
    </row>
    <row r="84" spans="2:29" ht="151.94999999999999" customHeight="1" x14ac:dyDescent="0.3">
      <c r="B84" s="17">
        <v>1</v>
      </c>
      <c r="C84" s="124">
        <v>37</v>
      </c>
      <c r="D84" s="124" t="s">
        <v>152</v>
      </c>
      <c r="E84" s="124" t="s">
        <v>153</v>
      </c>
      <c r="F84" s="124" t="s">
        <v>154</v>
      </c>
      <c r="G84" s="157" t="s">
        <v>113</v>
      </c>
      <c r="H84" s="187">
        <v>7656</v>
      </c>
      <c r="I84" s="191" t="s">
        <v>218</v>
      </c>
      <c r="J84" s="182">
        <v>45579</v>
      </c>
      <c r="K84" s="183" t="s">
        <v>219</v>
      </c>
      <c r="L84" s="176" t="s">
        <v>190</v>
      </c>
      <c r="M84" s="184" t="s">
        <v>46</v>
      </c>
      <c r="N84" s="176" t="s">
        <v>199</v>
      </c>
      <c r="O84" s="180" t="s">
        <v>220</v>
      </c>
      <c r="P84" s="124" t="s">
        <v>158</v>
      </c>
      <c r="Q84" s="168" t="s">
        <v>38</v>
      </c>
      <c r="R84" s="170"/>
      <c r="S84" s="44" t="s">
        <v>38</v>
      </c>
      <c r="T84" s="44"/>
      <c r="U84" s="44"/>
      <c r="V84" s="45"/>
      <c r="W84" s="45"/>
      <c r="X84" s="45"/>
      <c r="Y84" s="45"/>
      <c r="Z84" s="45" t="s">
        <v>38</v>
      </c>
      <c r="AA84" s="45"/>
      <c r="AB84" s="46" t="s">
        <v>193</v>
      </c>
    </row>
    <row r="85" spans="2:29" ht="151.94999999999999" customHeight="1" x14ac:dyDescent="0.3">
      <c r="B85" s="17">
        <v>1</v>
      </c>
      <c r="C85" s="124">
        <v>38</v>
      </c>
      <c r="D85" s="124" t="s">
        <v>152</v>
      </c>
      <c r="E85" s="124" t="s">
        <v>153</v>
      </c>
      <c r="F85" s="124" t="s">
        <v>154</v>
      </c>
      <c r="G85" s="157" t="s">
        <v>113</v>
      </c>
      <c r="H85" s="185">
        <v>0</v>
      </c>
      <c r="I85" s="191" t="s">
        <v>218</v>
      </c>
      <c r="J85" s="182">
        <v>45579</v>
      </c>
      <c r="K85" s="183" t="s">
        <v>219</v>
      </c>
      <c r="L85" s="176" t="s">
        <v>48</v>
      </c>
      <c r="M85" s="184" t="s">
        <v>46</v>
      </c>
      <c r="N85" s="176" t="s">
        <v>194</v>
      </c>
      <c r="O85" s="180" t="s">
        <v>221</v>
      </c>
      <c r="P85" s="124" t="s">
        <v>158</v>
      </c>
      <c r="Q85" s="168" t="s">
        <v>38</v>
      </c>
      <c r="R85" s="170"/>
      <c r="S85" s="44" t="s">
        <v>38</v>
      </c>
      <c r="T85" s="44"/>
      <c r="U85" s="44"/>
      <c r="V85" s="45"/>
      <c r="W85" s="45"/>
      <c r="X85" s="45"/>
      <c r="Y85" s="45"/>
      <c r="Z85" s="45"/>
      <c r="AA85" s="45"/>
      <c r="AB85" s="46" t="s">
        <v>193</v>
      </c>
    </row>
    <row r="86" spans="2:29" ht="151.94999999999999" customHeight="1" x14ac:dyDescent="0.3">
      <c r="B86" s="17">
        <v>1</v>
      </c>
      <c r="C86" s="124">
        <v>39</v>
      </c>
      <c r="D86" s="124" t="s">
        <v>152</v>
      </c>
      <c r="E86" s="124" t="s">
        <v>153</v>
      </c>
      <c r="F86" s="124" t="s">
        <v>154</v>
      </c>
      <c r="G86" s="157" t="s">
        <v>113</v>
      </c>
      <c r="H86" s="185">
        <v>0</v>
      </c>
      <c r="I86" s="191" t="s">
        <v>218</v>
      </c>
      <c r="J86" s="182">
        <v>45579</v>
      </c>
      <c r="K86" s="183" t="s">
        <v>219</v>
      </c>
      <c r="L86" s="176" t="s">
        <v>196</v>
      </c>
      <c r="M86" s="184" t="s">
        <v>46</v>
      </c>
      <c r="N86" s="176" t="s">
        <v>197</v>
      </c>
      <c r="O86" s="180" t="s">
        <v>222</v>
      </c>
      <c r="P86" s="124" t="s">
        <v>158</v>
      </c>
      <c r="Q86" s="168" t="s">
        <v>38</v>
      </c>
      <c r="R86" s="170"/>
      <c r="S86" s="44" t="s">
        <v>38</v>
      </c>
      <c r="T86" s="44"/>
      <c r="U86" s="44"/>
      <c r="V86" s="45"/>
      <c r="W86" s="45"/>
      <c r="X86" s="45"/>
      <c r="Y86" s="45"/>
      <c r="Z86" s="45"/>
      <c r="AA86" s="45"/>
      <c r="AB86" s="46" t="s">
        <v>193</v>
      </c>
    </row>
    <row r="87" spans="2:29" ht="151.94999999999999" customHeight="1" x14ac:dyDescent="0.3">
      <c r="B87" s="17">
        <v>1</v>
      </c>
      <c r="C87" s="124">
        <v>40</v>
      </c>
      <c r="D87" s="124" t="s">
        <v>152</v>
      </c>
      <c r="E87" s="124" t="s">
        <v>153</v>
      </c>
      <c r="F87" s="124" t="s">
        <v>154</v>
      </c>
      <c r="G87" s="157" t="s">
        <v>113</v>
      </c>
      <c r="H87" s="167" t="s">
        <v>155</v>
      </c>
      <c r="I87" s="124" t="s">
        <v>92</v>
      </c>
      <c r="J87" s="46" t="s">
        <v>92</v>
      </c>
      <c r="K87" s="124" t="s">
        <v>92</v>
      </c>
      <c r="L87" s="176" t="s">
        <v>223</v>
      </c>
      <c r="M87" s="184" t="s">
        <v>57</v>
      </c>
      <c r="N87" s="176" t="s">
        <v>224</v>
      </c>
      <c r="O87" s="176" t="s">
        <v>225</v>
      </c>
      <c r="P87" s="124" t="s">
        <v>158</v>
      </c>
      <c r="Q87" s="168" t="s">
        <v>38</v>
      </c>
      <c r="R87" s="170"/>
      <c r="S87" s="44"/>
      <c r="T87" s="44" t="s">
        <v>38</v>
      </c>
      <c r="U87" s="44"/>
      <c r="V87" s="45"/>
      <c r="W87" s="45"/>
      <c r="X87" s="45"/>
      <c r="Y87" s="45"/>
      <c r="Z87" s="45"/>
      <c r="AA87" s="45"/>
      <c r="AB87" s="46" t="s">
        <v>226</v>
      </c>
    </row>
    <row r="88" spans="2:29" ht="151.94999999999999" customHeight="1" x14ac:dyDescent="0.3">
      <c r="B88" s="17">
        <v>1</v>
      </c>
      <c r="C88" s="124">
        <v>41</v>
      </c>
      <c r="D88" s="124" t="s">
        <v>152</v>
      </c>
      <c r="E88" s="124" t="s">
        <v>153</v>
      </c>
      <c r="F88" s="124" t="s">
        <v>154</v>
      </c>
      <c r="G88" s="157" t="s">
        <v>113</v>
      </c>
      <c r="H88" s="187">
        <v>11990</v>
      </c>
      <c r="I88" s="17">
        <v>629</v>
      </c>
      <c r="J88" s="188">
        <v>45822</v>
      </c>
      <c r="K88" s="189" t="s">
        <v>227</v>
      </c>
      <c r="L88" s="176" t="s">
        <v>228</v>
      </c>
      <c r="M88" s="176" t="s">
        <v>229</v>
      </c>
      <c r="N88" s="184" t="s">
        <v>230</v>
      </c>
      <c r="O88" s="184" t="s">
        <v>231</v>
      </c>
      <c r="P88" s="124" t="s">
        <v>158</v>
      </c>
      <c r="Q88" s="168" t="s">
        <v>38</v>
      </c>
      <c r="R88" s="170"/>
      <c r="S88" s="44" t="s">
        <v>38</v>
      </c>
      <c r="T88" s="44"/>
      <c r="U88" s="44"/>
      <c r="V88" s="45"/>
      <c r="W88" s="45"/>
      <c r="X88" s="45"/>
      <c r="Y88" s="45"/>
      <c r="Z88" s="45" t="s">
        <v>38</v>
      </c>
      <c r="AA88" s="45"/>
      <c r="AB88" s="46" t="s">
        <v>193</v>
      </c>
    </row>
    <row r="89" spans="2:29" ht="151.94999999999999" customHeight="1" x14ac:dyDescent="0.3">
      <c r="B89" s="17">
        <v>1</v>
      </c>
      <c r="C89" s="124">
        <v>42</v>
      </c>
      <c r="D89" s="124" t="s">
        <v>152</v>
      </c>
      <c r="E89" s="124" t="s">
        <v>153</v>
      </c>
      <c r="F89" s="124" t="s">
        <v>154</v>
      </c>
      <c r="G89" s="157" t="s">
        <v>113</v>
      </c>
      <c r="H89" s="167" t="s">
        <v>155</v>
      </c>
      <c r="I89" s="124" t="s">
        <v>92</v>
      </c>
      <c r="J89" s="124" t="s">
        <v>92</v>
      </c>
      <c r="K89" s="124" t="s">
        <v>92</v>
      </c>
      <c r="L89" s="176" t="s">
        <v>50</v>
      </c>
      <c r="M89" s="184" t="s">
        <v>232</v>
      </c>
      <c r="N89" s="176" t="s">
        <v>233</v>
      </c>
      <c r="O89" s="176" t="s">
        <v>234</v>
      </c>
      <c r="P89" s="124" t="s">
        <v>158</v>
      </c>
      <c r="Q89" s="168" t="s">
        <v>38</v>
      </c>
      <c r="R89" s="170"/>
      <c r="S89" s="44" t="s">
        <v>38</v>
      </c>
      <c r="T89" s="44"/>
      <c r="U89" s="44"/>
      <c r="V89" s="45"/>
      <c r="W89" s="45"/>
      <c r="X89" s="45"/>
      <c r="Y89" s="45"/>
      <c r="Z89" s="45"/>
      <c r="AA89" s="45"/>
      <c r="AB89" s="46"/>
    </row>
    <row r="90" spans="2:29" x14ac:dyDescent="0.3">
      <c r="B90" s="31"/>
      <c r="C90" s="192"/>
      <c r="D90" s="193"/>
      <c r="E90" s="192"/>
      <c r="F90" s="192"/>
      <c r="G90" s="110"/>
      <c r="H90" s="161"/>
      <c r="I90" s="193"/>
      <c r="J90" s="192"/>
      <c r="K90" s="192"/>
      <c r="L90" s="192"/>
      <c r="M90" s="192"/>
      <c r="N90" s="192"/>
      <c r="O90" s="192"/>
      <c r="P90" s="192"/>
      <c r="Q90" s="48"/>
      <c r="R90" s="48"/>
      <c r="S90" s="48"/>
      <c r="T90" s="48"/>
      <c r="U90" s="48"/>
      <c r="V90" s="49"/>
      <c r="W90" s="49"/>
      <c r="X90" s="49"/>
      <c r="Y90" s="49"/>
      <c r="Z90" s="49"/>
      <c r="AA90" s="49"/>
      <c r="AB90" s="50"/>
    </row>
    <row r="91" spans="2:29" x14ac:dyDescent="0.3">
      <c r="B91" s="16"/>
      <c r="C91" s="16"/>
      <c r="D91" s="16"/>
      <c r="E91" s="93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2:29" ht="15" thickBot="1" x14ac:dyDescent="0.35">
      <c r="B92" s="16"/>
      <c r="C92" s="16"/>
      <c r="D92" s="16"/>
      <c r="E92" s="93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2:29" ht="15" thickBot="1" x14ac:dyDescent="0.35">
      <c r="B93" s="127">
        <f>SUBTOTAL(9,B48:B89)</f>
        <v>42</v>
      </c>
      <c r="C93" s="127"/>
      <c r="D93" s="127">
        <f t="shared" ref="D93:AC93" si="1">COUNTA(D48:D89)</f>
        <v>42</v>
      </c>
      <c r="E93" s="127">
        <f t="shared" si="1"/>
        <v>42</v>
      </c>
      <c r="F93" s="127">
        <f t="shared" si="1"/>
        <v>42</v>
      </c>
      <c r="G93" s="127">
        <f t="shared" si="1"/>
        <v>42</v>
      </c>
      <c r="H93" s="127">
        <f t="shared" si="1"/>
        <v>42</v>
      </c>
      <c r="I93" s="127">
        <f t="shared" si="1"/>
        <v>42</v>
      </c>
      <c r="J93" s="127">
        <f t="shared" si="1"/>
        <v>42</v>
      </c>
      <c r="K93" s="127">
        <f t="shared" si="1"/>
        <v>42</v>
      </c>
      <c r="L93" s="127">
        <f t="shared" si="1"/>
        <v>42</v>
      </c>
      <c r="M93" s="127">
        <f t="shared" si="1"/>
        <v>42</v>
      </c>
      <c r="N93" s="127">
        <f t="shared" si="1"/>
        <v>42</v>
      </c>
      <c r="O93" s="127">
        <f t="shared" si="1"/>
        <v>42</v>
      </c>
      <c r="P93" s="127">
        <f t="shared" si="1"/>
        <v>42</v>
      </c>
      <c r="Q93" s="127">
        <f t="shared" si="1"/>
        <v>24</v>
      </c>
      <c r="R93" s="127">
        <f t="shared" si="1"/>
        <v>17</v>
      </c>
      <c r="S93" s="127">
        <f t="shared" si="1"/>
        <v>30</v>
      </c>
      <c r="T93" s="127">
        <f t="shared" si="1"/>
        <v>12</v>
      </c>
      <c r="U93" s="127">
        <f t="shared" si="1"/>
        <v>0</v>
      </c>
      <c r="V93" s="127">
        <f t="shared" si="1"/>
        <v>0</v>
      </c>
      <c r="W93" s="127">
        <f t="shared" si="1"/>
        <v>0</v>
      </c>
      <c r="X93" s="127">
        <f t="shared" si="1"/>
        <v>0</v>
      </c>
      <c r="Y93" s="127">
        <f t="shared" si="1"/>
        <v>0</v>
      </c>
      <c r="Z93" s="127">
        <f t="shared" si="1"/>
        <v>8</v>
      </c>
      <c r="AA93" s="127">
        <f t="shared" si="1"/>
        <v>0</v>
      </c>
      <c r="AB93" s="127">
        <f t="shared" si="1"/>
        <v>41</v>
      </c>
      <c r="AC93" s="20">
        <f t="shared" si="1"/>
        <v>0</v>
      </c>
    </row>
    <row r="94" spans="2:29" x14ac:dyDescent="0.3">
      <c r="B94" s="16"/>
      <c r="C94" s="16"/>
      <c r="D94" s="16"/>
      <c r="E94" s="93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2:29" x14ac:dyDescent="0.3">
      <c r="B95" s="16"/>
      <c r="C95" s="16"/>
      <c r="D95" s="16"/>
      <c r="E95" s="93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2:29" ht="151.5" customHeight="1" x14ac:dyDescent="0.3">
      <c r="B96" s="17">
        <v>1</v>
      </c>
      <c r="C96" s="9">
        <v>1</v>
      </c>
      <c r="D96" s="56" t="s">
        <v>281</v>
      </c>
      <c r="E96" s="11" t="s">
        <v>282</v>
      </c>
      <c r="F96" s="11" t="s">
        <v>283</v>
      </c>
      <c r="G96" s="194" t="s">
        <v>284</v>
      </c>
      <c r="H96" s="111">
        <v>4000</v>
      </c>
      <c r="I96" s="195" t="s">
        <v>285</v>
      </c>
      <c r="J96" s="196">
        <v>44629</v>
      </c>
      <c r="K96" s="197" t="s">
        <v>286</v>
      </c>
      <c r="L96" s="9" t="s">
        <v>287</v>
      </c>
      <c r="M96" s="9" t="s">
        <v>288</v>
      </c>
      <c r="N96" s="9" t="s">
        <v>289</v>
      </c>
      <c r="O96" s="9" t="s">
        <v>92</v>
      </c>
      <c r="P96" s="12" t="s">
        <v>290</v>
      </c>
      <c r="Q96" s="91" t="s">
        <v>38</v>
      </c>
      <c r="R96" s="91"/>
      <c r="S96" s="29"/>
      <c r="T96" s="29" t="s">
        <v>38</v>
      </c>
      <c r="U96" s="29"/>
      <c r="V96" s="13"/>
      <c r="W96" s="13"/>
      <c r="X96" s="13"/>
      <c r="Y96" s="13"/>
      <c r="Z96" s="13"/>
      <c r="AA96" s="13"/>
      <c r="AB96" s="10" t="s">
        <v>291</v>
      </c>
    </row>
    <row r="97" spans="2:29" ht="151.5" customHeight="1" x14ac:dyDescent="0.3">
      <c r="B97" s="17">
        <v>1</v>
      </c>
      <c r="C97" s="9">
        <v>2</v>
      </c>
      <c r="D97" s="56" t="s">
        <v>281</v>
      </c>
      <c r="E97" s="11" t="s">
        <v>282</v>
      </c>
      <c r="F97" s="11" t="s">
        <v>283</v>
      </c>
      <c r="G97" s="194" t="s">
        <v>284</v>
      </c>
      <c r="H97" s="111">
        <v>4000</v>
      </c>
      <c r="I97" s="195" t="s">
        <v>292</v>
      </c>
      <c r="J97" s="196">
        <v>44629</v>
      </c>
      <c r="K97" s="197" t="s">
        <v>286</v>
      </c>
      <c r="L97" s="9" t="s">
        <v>287</v>
      </c>
      <c r="M97" s="9" t="s">
        <v>288</v>
      </c>
      <c r="N97" s="9" t="s">
        <v>289</v>
      </c>
      <c r="O97" s="9" t="s">
        <v>92</v>
      </c>
      <c r="P97" s="12" t="s">
        <v>290</v>
      </c>
      <c r="Q97" s="91" t="s">
        <v>38</v>
      </c>
      <c r="R97" s="91"/>
      <c r="S97" s="29"/>
      <c r="T97" s="29" t="s">
        <v>38</v>
      </c>
      <c r="U97" s="29"/>
      <c r="V97" s="13"/>
      <c r="W97" s="13"/>
      <c r="X97" s="13"/>
      <c r="Y97" s="13"/>
      <c r="Z97" s="13"/>
      <c r="AA97" s="13"/>
      <c r="AB97" s="10" t="s">
        <v>293</v>
      </c>
    </row>
    <row r="98" spans="2:29" ht="151.94999999999999" customHeight="1" x14ac:dyDescent="0.3">
      <c r="B98" s="17">
        <v>1</v>
      </c>
      <c r="C98" s="9">
        <v>3</v>
      </c>
      <c r="D98" s="56" t="s">
        <v>281</v>
      </c>
      <c r="E98" s="11" t="s">
        <v>282</v>
      </c>
      <c r="F98" s="11" t="s">
        <v>283</v>
      </c>
      <c r="G98" s="194" t="s">
        <v>284</v>
      </c>
      <c r="H98" s="111">
        <v>11000</v>
      </c>
      <c r="I98" s="195" t="s">
        <v>294</v>
      </c>
      <c r="J98" s="196">
        <v>44629</v>
      </c>
      <c r="K98" s="197" t="s">
        <v>286</v>
      </c>
      <c r="L98" s="195" t="s">
        <v>295</v>
      </c>
      <c r="M98" s="195" t="s">
        <v>296</v>
      </c>
      <c r="N98" s="9" t="s">
        <v>297</v>
      </c>
      <c r="O98" s="156" t="s">
        <v>298</v>
      </c>
      <c r="P98" s="12" t="s">
        <v>290</v>
      </c>
      <c r="Q98" s="91" t="s">
        <v>38</v>
      </c>
      <c r="R98" s="91"/>
      <c r="S98" s="29"/>
      <c r="T98" s="29" t="s">
        <v>38</v>
      </c>
      <c r="U98" s="29"/>
      <c r="V98" s="13"/>
      <c r="W98" s="13"/>
      <c r="X98" s="13"/>
      <c r="Y98" s="13"/>
      <c r="Z98" s="13" t="s">
        <v>38</v>
      </c>
      <c r="AA98" s="13"/>
      <c r="AB98" s="10" t="s">
        <v>299</v>
      </c>
    </row>
    <row r="99" spans="2:29" ht="151.94999999999999" customHeight="1" x14ac:dyDescent="0.3">
      <c r="B99" s="17">
        <v>1</v>
      </c>
      <c r="C99" s="9">
        <v>4</v>
      </c>
      <c r="D99" s="56" t="s">
        <v>281</v>
      </c>
      <c r="E99" s="11" t="s">
        <v>282</v>
      </c>
      <c r="F99" s="11" t="s">
        <v>283</v>
      </c>
      <c r="G99" s="194" t="s">
        <v>284</v>
      </c>
      <c r="H99" s="111">
        <v>15000.02</v>
      </c>
      <c r="I99" s="198" t="s">
        <v>300</v>
      </c>
      <c r="J99" s="196">
        <v>44629</v>
      </c>
      <c r="K99" s="197" t="s">
        <v>286</v>
      </c>
      <c r="L99" s="195" t="s">
        <v>301</v>
      </c>
      <c r="M99" s="195" t="s">
        <v>302</v>
      </c>
      <c r="N99" s="9" t="s">
        <v>303</v>
      </c>
      <c r="O99" s="9">
        <v>71336</v>
      </c>
      <c r="P99" s="12" t="s">
        <v>290</v>
      </c>
      <c r="Q99" s="91" t="s">
        <v>38</v>
      </c>
      <c r="R99" s="91"/>
      <c r="S99" s="29"/>
      <c r="T99" s="29" t="s">
        <v>38</v>
      </c>
      <c r="U99" s="29"/>
      <c r="V99" s="13"/>
      <c r="W99" s="13"/>
      <c r="X99" s="13"/>
      <c r="Y99" s="16"/>
      <c r="Z99" s="13" t="s">
        <v>38</v>
      </c>
      <c r="AA99" s="13"/>
      <c r="AB99" s="10" t="s">
        <v>304</v>
      </c>
    </row>
    <row r="100" spans="2:29" ht="151.94999999999999" customHeight="1" x14ac:dyDescent="0.3">
      <c r="B100" s="17">
        <v>1</v>
      </c>
      <c r="C100" s="9">
        <v>5</v>
      </c>
      <c r="D100" s="56" t="s">
        <v>281</v>
      </c>
      <c r="E100" s="11" t="s">
        <v>282</v>
      </c>
      <c r="F100" s="11" t="s">
        <v>283</v>
      </c>
      <c r="G100" s="194" t="s">
        <v>284</v>
      </c>
      <c r="H100" s="199">
        <v>6000</v>
      </c>
      <c r="I100" s="200" t="s">
        <v>305</v>
      </c>
      <c r="J100" s="201">
        <v>44629</v>
      </c>
      <c r="K100" s="200" t="s">
        <v>286</v>
      </c>
      <c r="L100" s="202" t="s">
        <v>306</v>
      </c>
      <c r="M100" s="203" t="s">
        <v>307</v>
      </c>
      <c r="N100" s="203" t="s">
        <v>308</v>
      </c>
      <c r="O100" s="9" t="s">
        <v>309</v>
      </c>
      <c r="P100" s="203" t="s">
        <v>290</v>
      </c>
      <c r="Q100" s="91" t="s">
        <v>38</v>
      </c>
      <c r="R100" s="91"/>
      <c r="S100" s="29"/>
      <c r="T100" s="29" t="s">
        <v>38</v>
      </c>
      <c r="U100" s="29"/>
      <c r="V100" s="13"/>
      <c r="W100" s="13"/>
      <c r="X100" s="13"/>
      <c r="Y100" s="13"/>
      <c r="Z100" s="13"/>
      <c r="AA100" s="13"/>
      <c r="AB100" s="10" t="s">
        <v>310</v>
      </c>
    </row>
    <row r="101" spans="2:29" ht="151.94999999999999" customHeight="1" thickBot="1" x14ac:dyDescent="0.35">
      <c r="B101" s="17">
        <v>1</v>
      </c>
      <c r="C101" s="9">
        <v>6</v>
      </c>
      <c r="D101" s="56" t="s">
        <v>281</v>
      </c>
      <c r="E101" s="11" t="s">
        <v>282</v>
      </c>
      <c r="F101" s="11" t="s">
        <v>283</v>
      </c>
      <c r="G101" s="194" t="s">
        <v>284</v>
      </c>
      <c r="H101" s="199">
        <v>19000</v>
      </c>
      <c r="I101" s="200" t="s">
        <v>311</v>
      </c>
      <c r="J101" s="201">
        <v>44629</v>
      </c>
      <c r="K101" s="200" t="s">
        <v>286</v>
      </c>
      <c r="L101" s="203" t="s">
        <v>312</v>
      </c>
      <c r="M101" s="203" t="s">
        <v>313</v>
      </c>
      <c r="N101" s="204" t="s">
        <v>314</v>
      </c>
      <c r="O101" s="204" t="s">
        <v>315</v>
      </c>
      <c r="P101" s="203" t="s">
        <v>290</v>
      </c>
      <c r="Q101" s="91" t="s">
        <v>38</v>
      </c>
      <c r="R101" s="91"/>
      <c r="S101" s="29"/>
      <c r="T101" s="29" t="s">
        <v>38</v>
      </c>
      <c r="U101" s="29"/>
      <c r="V101" s="13"/>
      <c r="W101" s="13"/>
      <c r="X101" s="13"/>
      <c r="Y101" s="13"/>
      <c r="Z101" s="13" t="s">
        <v>38</v>
      </c>
      <c r="AA101" s="13"/>
      <c r="AB101" s="10" t="s">
        <v>316</v>
      </c>
    </row>
    <row r="102" spans="2:29" ht="15" thickBot="1" x14ac:dyDescent="0.35">
      <c r="B102" s="127">
        <f>SUBTOTAL(9,B96:B101)</f>
        <v>6</v>
      </c>
      <c r="C102" s="127"/>
      <c r="D102" s="127">
        <f t="shared" ref="D102:AB102" si="2">COUNTA(D96:D101)</f>
        <v>6</v>
      </c>
      <c r="E102" s="127">
        <f t="shared" si="2"/>
        <v>6</v>
      </c>
      <c r="F102" s="127">
        <f t="shared" si="2"/>
        <v>6</v>
      </c>
      <c r="G102" s="127">
        <f t="shared" si="2"/>
        <v>6</v>
      </c>
      <c r="H102" s="127">
        <f t="shared" si="2"/>
        <v>6</v>
      </c>
      <c r="I102" s="127">
        <f t="shared" si="2"/>
        <v>6</v>
      </c>
      <c r="J102" s="127">
        <f t="shared" si="2"/>
        <v>6</v>
      </c>
      <c r="K102" s="127">
        <f t="shared" si="2"/>
        <v>6</v>
      </c>
      <c r="L102" s="127">
        <f t="shared" si="2"/>
        <v>6</v>
      </c>
      <c r="M102" s="127">
        <f t="shared" si="2"/>
        <v>6</v>
      </c>
      <c r="N102" s="127">
        <f t="shared" si="2"/>
        <v>6</v>
      </c>
      <c r="O102" s="127">
        <f t="shared" si="2"/>
        <v>6</v>
      </c>
      <c r="P102" s="127">
        <f t="shared" si="2"/>
        <v>6</v>
      </c>
      <c r="Q102" s="127">
        <f t="shared" si="2"/>
        <v>6</v>
      </c>
      <c r="R102" s="127">
        <f t="shared" si="2"/>
        <v>0</v>
      </c>
      <c r="S102" s="127">
        <f t="shared" si="2"/>
        <v>0</v>
      </c>
      <c r="T102" s="127">
        <f t="shared" si="2"/>
        <v>6</v>
      </c>
      <c r="U102" s="127">
        <f t="shared" si="2"/>
        <v>0</v>
      </c>
      <c r="V102" s="127">
        <f t="shared" si="2"/>
        <v>0</v>
      </c>
      <c r="W102" s="127">
        <f t="shared" si="2"/>
        <v>0</v>
      </c>
      <c r="X102" s="127">
        <f t="shared" si="2"/>
        <v>0</v>
      </c>
      <c r="Y102" s="127">
        <f t="shared" si="2"/>
        <v>0</v>
      </c>
      <c r="Z102" s="127">
        <f t="shared" si="2"/>
        <v>3</v>
      </c>
      <c r="AA102" s="127">
        <f t="shared" si="2"/>
        <v>0</v>
      </c>
      <c r="AB102" s="127">
        <f t="shared" si="2"/>
        <v>6</v>
      </c>
      <c r="AC102" s="55"/>
    </row>
    <row r="103" spans="2:29" x14ac:dyDescent="0.3">
      <c r="B103" s="16"/>
      <c r="C103" s="16"/>
      <c r="D103" s="16"/>
      <c r="E103" s="93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2:29" x14ac:dyDescent="0.3">
      <c r="B104" s="16"/>
      <c r="C104" s="16"/>
      <c r="D104" s="16"/>
      <c r="E104" s="93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2:29" ht="109.5" customHeight="1" x14ac:dyDescent="0.3">
      <c r="B105" s="17">
        <v>1</v>
      </c>
      <c r="C105" s="9">
        <v>1</v>
      </c>
      <c r="D105" s="56" t="s">
        <v>317</v>
      </c>
      <c r="E105" s="9" t="s">
        <v>318</v>
      </c>
      <c r="F105" s="152" t="s">
        <v>319</v>
      </c>
      <c r="G105" s="9" t="s">
        <v>23</v>
      </c>
      <c r="H105" s="153"/>
      <c r="I105" s="56" t="s">
        <v>320</v>
      </c>
      <c r="J105" s="9"/>
      <c r="K105" s="9"/>
      <c r="L105" s="205" t="s">
        <v>321</v>
      </c>
      <c r="M105" s="9" t="s">
        <v>61</v>
      </c>
      <c r="N105" s="9" t="s">
        <v>61</v>
      </c>
      <c r="O105" s="9" t="s">
        <v>92</v>
      </c>
      <c r="P105" s="57" t="s">
        <v>322</v>
      </c>
      <c r="Q105" s="91"/>
      <c r="R105" s="91" t="s">
        <v>38</v>
      </c>
      <c r="S105" s="29"/>
      <c r="T105" s="29" t="s">
        <v>38</v>
      </c>
      <c r="U105" s="29"/>
      <c r="V105" s="13"/>
      <c r="W105" s="13"/>
      <c r="X105" s="13"/>
      <c r="Y105" s="13"/>
      <c r="Z105" s="13"/>
      <c r="AA105" s="13"/>
      <c r="AB105" s="10"/>
    </row>
    <row r="106" spans="2:29" ht="129.75" customHeight="1" x14ac:dyDescent="0.3">
      <c r="B106" s="17">
        <v>1</v>
      </c>
      <c r="C106" s="9">
        <v>2</v>
      </c>
      <c r="D106" s="56" t="s">
        <v>317</v>
      </c>
      <c r="E106" s="9" t="s">
        <v>318</v>
      </c>
      <c r="F106" s="9" t="s">
        <v>319</v>
      </c>
      <c r="G106" s="9" t="s">
        <v>23</v>
      </c>
      <c r="H106" s="153"/>
      <c r="I106" s="56" t="s">
        <v>323</v>
      </c>
      <c r="J106" s="9"/>
      <c r="K106" s="9"/>
      <c r="L106" s="9" t="s">
        <v>324</v>
      </c>
      <c r="M106" s="9" t="s">
        <v>61</v>
      </c>
      <c r="N106" s="9" t="s">
        <v>61</v>
      </c>
      <c r="O106" s="9" t="s">
        <v>92</v>
      </c>
      <c r="P106" s="57" t="s">
        <v>322</v>
      </c>
      <c r="Q106" s="91"/>
      <c r="R106" s="91" t="s">
        <v>38</v>
      </c>
      <c r="S106" s="29"/>
      <c r="T106" s="29" t="s">
        <v>38</v>
      </c>
      <c r="U106" s="29"/>
      <c r="V106" s="13"/>
      <c r="W106" s="13"/>
      <c r="X106" s="13"/>
      <c r="Y106" s="13"/>
      <c r="Z106" s="13"/>
      <c r="AA106" s="13"/>
      <c r="AB106" s="10"/>
    </row>
    <row r="107" spans="2:29" ht="141" customHeight="1" x14ac:dyDescent="0.3">
      <c r="B107" s="17">
        <v>1</v>
      </c>
      <c r="C107" s="9">
        <v>3</v>
      </c>
      <c r="D107" s="56" t="s">
        <v>317</v>
      </c>
      <c r="E107" s="9" t="s">
        <v>318</v>
      </c>
      <c r="F107" s="9" t="s">
        <v>319</v>
      </c>
      <c r="G107" s="9" t="s">
        <v>23</v>
      </c>
      <c r="H107" s="153"/>
      <c r="I107" s="56" t="s">
        <v>325</v>
      </c>
      <c r="J107" s="9"/>
      <c r="K107" s="9"/>
      <c r="L107" s="9" t="s">
        <v>326</v>
      </c>
      <c r="M107" s="9" t="s">
        <v>61</v>
      </c>
      <c r="N107" s="9" t="s">
        <v>61</v>
      </c>
      <c r="O107" s="9" t="s">
        <v>92</v>
      </c>
      <c r="P107" s="57" t="s">
        <v>322</v>
      </c>
      <c r="Q107" s="91"/>
      <c r="R107" s="91" t="s">
        <v>38</v>
      </c>
      <c r="S107" s="29"/>
      <c r="T107" s="29" t="s">
        <v>38</v>
      </c>
      <c r="U107" s="29"/>
      <c r="V107" s="13"/>
      <c r="W107" s="13"/>
      <c r="X107" s="13"/>
      <c r="Y107" s="13"/>
      <c r="Z107" s="13"/>
      <c r="AA107" s="13"/>
      <c r="AB107" s="10"/>
    </row>
    <row r="108" spans="2:29" ht="145.5" customHeight="1" x14ac:dyDescent="0.3">
      <c r="B108" s="17">
        <v>1</v>
      </c>
      <c r="C108" s="9">
        <v>4</v>
      </c>
      <c r="D108" s="56" t="s">
        <v>317</v>
      </c>
      <c r="E108" s="9" t="s">
        <v>318</v>
      </c>
      <c r="F108" s="9" t="s">
        <v>319</v>
      </c>
      <c r="G108" s="9" t="s">
        <v>23</v>
      </c>
      <c r="H108" s="153"/>
      <c r="I108" s="56" t="s">
        <v>327</v>
      </c>
      <c r="J108" s="9"/>
      <c r="K108" s="9"/>
      <c r="L108" s="9" t="s">
        <v>328</v>
      </c>
      <c r="M108" s="9" t="s">
        <v>61</v>
      </c>
      <c r="N108" s="9" t="s">
        <v>61</v>
      </c>
      <c r="O108" s="9">
        <v>5368</v>
      </c>
      <c r="P108" s="57" t="s">
        <v>322</v>
      </c>
      <c r="Q108" s="91"/>
      <c r="R108" s="91" t="s">
        <v>38</v>
      </c>
      <c r="S108" s="29"/>
      <c r="T108" s="29" t="s">
        <v>38</v>
      </c>
      <c r="U108" s="29"/>
      <c r="V108" s="13"/>
      <c r="W108" s="13"/>
      <c r="X108" s="13"/>
      <c r="Y108" s="13"/>
      <c r="Z108" s="13"/>
      <c r="AA108" s="13"/>
      <c r="AB108" s="10" t="s">
        <v>329</v>
      </c>
    </row>
    <row r="109" spans="2:29" ht="171" customHeight="1" x14ac:dyDescent="0.3">
      <c r="B109" s="17">
        <v>1</v>
      </c>
      <c r="C109" s="9">
        <v>5</v>
      </c>
      <c r="D109" s="56" t="s">
        <v>317</v>
      </c>
      <c r="E109" s="9" t="s">
        <v>318</v>
      </c>
      <c r="F109" s="9" t="s">
        <v>319</v>
      </c>
      <c r="G109" s="9" t="s">
        <v>23</v>
      </c>
      <c r="H109" s="153"/>
      <c r="I109" s="56" t="s">
        <v>330</v>
      </c>
      <c r="J109" s="9"/>
      <c r="K109" s="9"/>
      <c r="L109" s="9" t="s">
        <v>331</v>
      </c>
      <c r="M109" s="9" t="s">
        <v>61</v>
      </c>
      <c r="N109" s="9" t="s">
        <v>61</v>
      </c>
      <c r="O109" s="9" t="s">
        <v>92</v>
      </c>
      <c r="P109" s="57" t="s">
        <v>322</v>
      </c>
      <c r="Q109" s="91"/>
      <c r="R109" s="91" t="s">
        <v>38</v>
      </c>
      <c r="S109" s="29"/>
      <c r="T109" s="29" t="s">
        <v>38</v>
      </c>
      <c r="U109" s="29"/>
      <c r="V109" s="13"/>
      <c r="W109" s="13"/>
      <c r="X109" s="13"/>
      <c r="Y109" s="13"/>
      <c r="Z109" s="13"/>
      <c r="AA109" s="13"/>
      <c r="AB109" s="10"/>
    </row>
    <row r="110" spans="2:29" ht="149.25" customHeight="1" x14ac:dyDescent="0.3">
      <c r="B110" s="17">
        <v>1</v>
      </c>
      <c r="C110" s="9">
        <v>6</v>
      </c>
      <c r="D110" s="56" t="s">
        <v>317</v>
      </c>
      <c r="E110" s="9" t="s">
        <v>318</v>
      </c>
      <c r="F110" s="9" t="s">
        <v>319</v>
      </c>
      <c r="G110" s="9" t="s">
        <v>23</v>
      </c>
      <c r="H110" s="153"/>
      <c r="I110" s="56" t="s">
        <v>332</v>
      </c>
      <c r="J110" s="9"/>
      <c r="K110" s="9"/>
      <c r="L110" s="9" t="s">
        <v>331</v>
      </c>
      <c r="M110" s="9" t="s">
        <v>61</v>
      </c>
      <c r="N110" s="9" t="s">
        <v>61</v>
      </c>
      <c r="O110" s="9" t="s">
        <v>92</v>
      </c>
      <c r="P110" s="57" t="s">
        <v>322</v>
      </c>
      <c r="Q110" s="91"/>
      <c r="R110" s="91" t="s">
        <v>38</v>
      </c>
      <c r="S110" s="29"/>
      <c r="T110" s="29" t="s">
        <v>38</v>
      </c>
      <c r="U110" s="29"/>
      <c r="V110" s="13"/>
      <c r="W110" s="13"/>
      <c r="X110" s="13"/>
      <c r="Y110" s="13"/>
      <c r="Z110" s="13"/>
      <c r="AA110" s="13"/>
      <c r="AB110" s="10"/>
    </row>
    <row r="111" spans="2:29" ht="149.25" customHeight="1" x14ac:dyDescent="0.3">
      <c r="B111" s="17">
        <v>1</v>
      </c>
      <c r="C111" s="9">
        <v>7</v>
      </c>
      <c r="D111" s="56" t="s">
        <v>317</v>
      </c>
      <c r="E111" s="9" t="s">
        <v>318</v>
      </c>
      <c r="F111" s="9" t="s">
        <v>319</v>
      </c>
      <c r="G111" s="9" t="s">
        <v>23</v>
      </c>
      <c r="H111" s="153"/>
      <c r="I111" s="56" t="s">
        <v>333</v>
      </c>
      <c r="J111" s="9"/>
      <c r="K111" s="9"/>
      <c r="L111" s="9" t="s">
        <v>331</v>
      </c>
      <c r="M111" s="9" t="s">
        <v>61</v>
      </c>
      <c r="N111" s="9" t="s">
        <v>61</v>
      </c>
      <c r="O111" s="9" t="s">
        <v>92</v>
      </c>
      <c r="P111" s="57" t="s">
        <v>322</v>
      </c>
      <c r="Q111" s="91"/>
      <c r="R111" s="91" t="s">
        <v>38</v>
      </c>
      <c r="S111" s="29"/>
      <c r="T111" s="29" t="s">
        <v>38</v>
      </c>
      <c r="U111" s="29"/>
      <c r="V111" s="13"/>
      <c r="W111" s="13"/>
      <c r="X111" s="13"/>
      <c r="Y111" s="13"/>
      <c r="Z111" s="13"/>
      <c r="AA111" s="13"/>
      <c r="AB111" s="10"/>
    </row>
    <row r="112" spans="2:29" ht="149.25" customHeight="1" x14ac:dyDescent="0.3">
      <c r="B112" s="17">
        <v>1</v>
      </c>
      <c r="C112" s="9">
        <v>8</v>
      </c>
      <c r="D112" s="56" t="s">
        <v>317</v>
      </c>
      <c r="E112" s="9" t="s">
        <v>318</v>
      </c>
      <c r="F112" s="9" t="s">
        <v>319</v>
      </c>
      <c r="G112" s="9" t="s">
        <v>23</v>
      </c>
      <c r="H112" s="187">
        <v>16182</v>
      </c>
      <c r="I112" s="56" t="s">
        <v>334</v>
      </c>
      <c r="J112" s="10">
        <v>41061</v>
      </c>
      <c r="K112" s="9" t="s">
        <v>335</v>
      </c>
      <c r="L112" s="9" t="s">
        <v>336</v>
      </c>
      <c r="M112" s="9" t="s">
        <v>61</v>
      </c>
      <c r="N112" s="9" t="s">
        <v>61</v>
      </c>
      <c r="O112" s="9" t="s">
        <v>92</v>
      </c>
      <c r="P112" s="57" t="s">
        <v>322</v>
      </c>
      <c r="Q112" s="91"/>
      <c r="R112" s="91" t="s">
        <v>38</v>
      </c>
      <c r="S112" s="29"/>
      <c r="T112" s="29" t="s">
        <v>38</v>
      </c>
      <c r="U112" s="29"/>
      <c r="V112" s="13"/>
      <c r="W112" s="13"/>
      <c r="X112" s="13"/>
      <c r="Y112" s="13"/>
      <c r="Z112" s="13"/>
      <c r="AA112" s="13"/>
      <c r="AB112" s="10"/>
    </row>
    <row r="113" spans="2:28" ht="151.5" customHeight="1" x14ac:dyDescent="0.3">
      <c r="B113" s="17">
        <v>1</v>
      </c>
      <c r="C113" s="9">
        <v>9</v>
      </c>
      <c r="D113" s="56" t="s">
        <v>317</v>
      </c>
      <c r="E113" s="9" t="s">
        <v>318</v>
      </c>
      <c r="F113" s="9" t="s">
        <v>319</v>
      </c>
      <c r="G113" s="9" t="s">
        <v>23</v>
      </c>
      <c r="H113" s="187">
        <v>1682</v>
      </c>
      <c r="I113" s="56" t="s">
        <v>337</v>
      </c>
      <c r="J113" s="10">
        <v>41061</v>
      </c>
      <c r="K113" s="9" t="s">
        <v>335</v>
      </c>
      <c r="L113" s="9" t="s">
        <v>328</v>
      </c>
      <c r="M113" s="9" t="s">
        <v>61</v>
      </c>
      <c r="N113" s="9" t="s">
        <v>61</v>
      </c>
      <c r="O113" s="9" t="s">
        <v>92</v>
      </c>
      <c r="P113" s="57" t="s">
        <v>322</v>
      </c>
      <c r="Q113" s="91"/>
      <c r="R113" s="91" t="s">
        <v>38</v>
      </c>
      <c r="S113" s="29"/>
      <c r="T113" s="29" t="s">
        <v>38</v>
      </c>
      <c r="U113" s="29"/>
      <c r="V113" s="13"/>
      <c r="W113" s="13"/>
      <c r="X113" s="13"/>
      <c r="Y113" s="13"/>
      <c r="Z113" s="13"/>
      <c r="AA113" s="13"/>
      <c r="AB113" s="10" t="s">
        <v>338</v>
      </c>
    </row>
    <row r="114" spans="2:28" ht="153" customHeight="1" x14ac:dyDescent="0.3">
      <c r="B114" s="17">
        <v>1</v>
      </c>
      <c r="C114" s="9">
        <v>10</v>
      </c>
      <c r="D114" s="56" t="s">
        <v>317</v>
      </c>
      <c r="E114" s="9" t="s">
        <v>318</v>
      </c>
      <c r="F114" s="9" t="s">
        <v>319</v>
      </c>
      <c r="G114" s="9" t="s">
        <v>23</v>
      </c>
      <c r="H114" s="187">
        <v>1682</v>
      </c>
      <c r="I114" s="56" t="s">
        <v>339</v>
      </c>
      <c r="J114" s="10">
        <v>41061</v>
      </c>
      <c r="K114" s="9" t="s">
        <v>340</v>
      </c>
      <c r="L114" s="9" t="s">
        <v>328</v>
      </c>
      <c r="M114" s="9" t="s">
        <v>61</v>
      </c>
      <c r="N114" s="9" t="s">
        <v>61</v>
      </c>
      <c r="O114" s="9" t="s">
        <v>92</v>
      </c>
      <c r="P114" s="57" t="s">
        <v>322</v>
      </c>
      <c r="Q114" s="91"/>
      <c r="R114" s="91" t="s">
        <v>38</v>
      </c>
      <c r="S114" s="29"/>
      <c r="T114" s="29" t="s">
        <v>38</v>
      </c>
      <c r="U114" s="29"/>
      <c r="V114" s="13"/>
      <c r="W114" s="13"/>
      <c r="X114" s="13"/>
      <c r="Y114" s="13"/>
      <c r="Z114" s="13"/>
      <c r="AA114" s="13"/>
      <c r="AB114" s="10" t="s">
        <v>341</v>
      </c>
    </row>
    <row r="115" spans="2:28" ht="149.25" customHeight="1" x14ac:dyDescent="0.3">
      <c r="B115" s="17">
        <v>1</v>
      </c>
      <c r="C115" s="9">
        <v>11</v>
      </c>
      <c r="D115" s="56" t="s">
        <v>317</v>
      </c>
      <c r="E115" s="9" t="s">
        <v>318</v>
      </c>
      <c r="F115" s="9" t="s">
        <v>319</v>
      </c>
      <c r="G115" s="9" t="s">
        <v>23</v>
      </c>
      <c r="H115" s="187">
        <v>916.4</v>
      </c>
      <c r="I115" s="56" t="s">
        <v>342</v>
      </c>
      <c r="J115" s="10">
        <v>45079</v>
      </c>
      <c r="K115" s="9" t="s">
        <v>343</v>
      </c>
      <c r="L115" s="9" t="s">
        <v>344</v>
      </c>
      <c r="M115" s="9" t="s">
        <v>61</v>
      </c>
      <c r="N115" s="9" t="s">
        <v>61</v>
      </c>
      <c r="O115" s="9" t="s">
        <v>92</v>
      </c>
      <c r="P115" s="57" t="s">
        <v>322</v>
      </c>
      <c r="Q115" s="91"/>
      <c r="R115" s="91" t="s">
        <v>38</v>
      </c>
      <c r="S115" s="29" t="s">
        <v>38</v>
      </c>
      <c r="T115" s="29"/>
      <c r="U115" s="29"/>
      <c r="V115" s="13"/>
      <c r="W115" s="13"/>
      <c r="X115" s="13"/>
      <c r="Y115" s="13"/>
      <c r="Z115" s="13"/>
      <c r="AA115" s="13"/>
      <c r="AB115" s="10"/>
    </row>
    <row r="116" spans="2:28" ht="149.25" customHeight="1" x14ac:dyDescent="0.3">
      <c r="B116" s="17">
        <v>1</v>
      </c>
      <c r="C116" s="9">
        <v>12</v>
      </c>
      <c r="D116" s="56" t="s">
        <v>317</v>
      </c>
      <c r="E116" s="9" t="s">
        <v>318</v>
      </c>
      <c r="F116" s="9" t="s">
        <v>319</v>
      </c>
      <c r="G116" s="9" t="s">
        <v>23</v>
      </c>
      <c r="H116" s="187">
        <v>916.4</v>
      </c>
      <c r="I116" s="56" t="s">
        <v>345</v>
      </c>
      <c r="J116" s="10">
        <v>45079</v>
      </c>
      <c r="K116" s="9" t="s">
        <v>346</v>
      </c>
      <c r="L116" s="9" t="s">
        <v>344</v>
      </c>
      <c r="M116" s="9" t="s">
        <v>61</v>
      </c>
      <c r="N116" s="9" t="s">
        <v>61</v>
      </c>
      <c r="O116" s="9" t="s">
        <v>92</v>
      </c>
      <c r="P116" s="57" t="s">
        <v>322</v>
      </c>
      <c r="Q116" s="91"/>
      <c r="R116" s="91" t="s">
        <v>38</v>
      </c>
      <c r="S116" s="29" t="s">
        <v>38</v>
      </c>
      <c r="T116" s="29"/>
      <c r="U116" s="29"/>
      <c r="V116" s="13"/>
      <c r="W116" s="13"/>
      <c r="X116" s="13"/>
      <c r="Y116" s="13"/>
      <c r="Z116" s="13"/>
      <c r="AA116" s="13"/>
      <c r="AB116" s="10"/>
    </row>
    <row r="117" spans="2:28" ht="150.75" customHeight="1" x14ac:dyDescent="0.3">
      <c r="B117" s="17">
        <v>1</v>
      </c>
      <c r="C117" s="9">
        <v>13</v>
      </c>
      <c r="D117" s="56" t="s">
        <v>317</v>
      </c>
      <c r="E117" s="9" t="s">
        <v>318</v>
      </c>
      <c r="F117" s="9" t="s">
        <v>319</v>
      </c>
      <c r="G117" s="9" t="s">
        <v>23</v>
      </c>
      <c r="H117" s="187">
        <v>916.4</v>
      </c>
      <c r="I117" s="56" t="s">
        <v>347</v>
      </c>
      <c r="J117" s="10">
        <v>45079</v>
      </c>
      <c r="K117" s="9" t="s">
        <v>343</v>
      </c>
      <c r="L117" s="9" t="s">
        <v>344</v>
      </c>
      <c r="M117" s="9" t="s">
        <v>61</v>
      </c>
      <c r="N117" s="9" t="s">
        <v>61</v>
      </c>
      <c r="O117" s="9" t="s">
        <v>92</v>
      </c>
      <c r="P117" s="57" t="s">
        <v>322</v>
      </c>
      <c r="Q117" s="91"/>
      <c r="R117" s="91" t="s">
        <v>38</v>
      </c>
      <c r="S117" s="29" t="s">
        <v>38</v>
      </c>
      <c r="T117" s="29"/>
      <c r="U117" s="29"/>
      <c r="V117" s="13"/>
      <c r="W117" s="13"/>
      <c r="X117" s="13"/>
      <c r="Y117" s="13"/>
      <c r="Z117" s="13"/>
      <c r="AA117" s="13"/>
      <c r="AB117" s="10"/>
    </row>
    <row r="118" spans="2:28" ht="150.75" customHeight="1" x14ac:dyDescent="0.3">
      <c r="B118" s="17">
        <v>1</v>
      </c>
      <c r="C118" s="9">
        <v>14</v>
      </c>
      <c r="D118" s="56" t="s">
        <v>317</v>
      </c>
      <c r="E118" s="9" t="s">
        <v>318</v>
      </c>
      <c r="F118" s="9" t="s">
        <v>319</v>
      </c>
      <c r="G118" s="9" t="s">
        <v>23</v>
      </c>
      <c r="H118" s="187">
        <v>916.4</v>
      </c>
      <c r="I118" s="56" t="s">
        <v>348</v>
      </c>
      <c r="J118" s="10">
        <v>45079</v>
      </c>
      <c r="K118" s="9" t="s">
        <v>346</v>
      </c>
      <c r="L118" s="9" t="s">
        <v>344</v>
      </c>
      <c r="M118" s="9" t="s">
        <v>61</v>
      </c>
      <c r="N118" s="9" t="s">
        <v>61</v>
      </c>
      <c r="O118" s="9" t="s">
        <v>92</v>
      </c>
      <c r="P118" s="57" t="s">
        <v>322</v>
      </c>
      <c r="Q118" s="91"/>
      <c r="R118" s="91" t="s">
        <v>38</v>
      </c>
      <c r="S118" s="29" t="s">
        <v>38</v>
      </c>
      <c r="T118" s="29"/>
      <c r="U118" s="29"/>
      <c r="V118" s="13"/>
      <c r="W118" s="13"/>
      <c r="X118" s="13"/>
      <c r="Y118" s="13"/>
      <c r="Z118" s="13"/>
      <c r="AA118" s="13"/>
      <c r="AB118" s="10"/>
    </row>
    <row r="119" spans="2:28" ht="153.6" customHeight="1" x14ac:dyDescent="0.3">
      <c r="B119" s="17">
        <v>1</v>
      </c>
      <c r="C119" s="9">
        <v>15</v>
      </c>
      <c r="D119" s="56" t="s">
        <v>317</v>
      </c>
      <c r="E119" s="9" t="s">
        <v>318</v>
      </c>
      <c r="F119" s="9" t="s">
        <v>319</v>
      </c>
      <c r="G119" s="157" t="s">
        <v>25</v>
      </c>
      <c r="H119" s="187">
        <v>12800</v>
      </c>
      <c r="I119" s="56" t="s">
        <v>349</v>
      </c>
      <c r="J119" s="10">
        <v>42711</v>
      </c>
      <c r="K119" s="159" t="s">
        <v>350</v>
      </c>
      <c r="L119" s="9" t="s">
        <v>351</v>
      </c>
      <c r="M119" s="9" t="s">
        <v>352</v>
      </c>
      <c r="N119" s="9" t="s">
        <v>61</v>
      </c>
      <c r="O119" s="12" t="s">
        <v>353</v>
      </c>
      <c r="P119" s="57" t="s">
        <v>322</v>
      </c>
      <c r="Q119" s="56"/>
      <c r="R119" s="91" t="s">
        <v>38</v>
      </c>
      <c r="S119" s="29"/>
      <c r="T119" s="29" t="s">
        <v>38</v>
      </c>
      <c r="U119" s="29"/>
      <c r="V119" s="13"/>
      <c r="W119" s="13"/>
      <c r="X119" s="13"/>
      <c r="Y119" s="13"/>
      <c r="Z119" s="13"/>
      <c r="AA119" s="13"/>
      <c r="AB119" s="10"/>
    </row>
    <row r="120" spans="2:28" ht="153.6" customHeight="1" x14ac:dyDescent="0.3">
      <c r="B120" s="17">
        <v>1</v>
      </c>
      <c r="C120" s="9">
        <v>16</v>
      </c>
      <c r="D120" s="56" t="s">
        <v>317</v>
      </c>
      <c r="E120" s="9" t="s">
        <v>318</v>
      </c>
      <c r="F120" s="9" t="s">
        <v>319</v>
      </c>
      <c r="G120" s="157" t="s">
        <v>25</v>
      </c>
      <c r="H120" s="206">
        <v>0</v>
      </c>
      <c r="I120" s="56" t="s">
        <v>349</v>
      </c>
      <c r="J120" s="10">
        <v>42711</v>
      </c>
      <c r="K120" s="159" t="s">
        <v>350</v>
      </c>
      <c r="L120" s="9" t="s">
        <v>354</v>
      </c>
      <c r="M120" s="9" t="s">
        <v>352</v>
      </c>
      <c r="N120" s="9" t="s">
        <v>61</v>
      </c>
      <c r="O120" s="12" t="s">
        <v>355</v>
      </c>
      <c r="P120" s="57" t="s">
        <v>322</v>
      </c>
      <c r="Q120" s="56"/>
      <c r="R120" s="91" t="s">
        <v>38</v>
      </c>
      <c r="S120" s="29"/>
      <c r="T120" s="29" t="s">
        <v>38</v>
      </c>
      <c r="U120" s="29"/>
      <c r="V120" s="13"/>
      <c r="W120" s="13"/>
      <c r="X120" s="13"/>
      <c r="Y120" s="13"/>
      <c r="Z120" s="13"/>
      <c r="AA120" s="13"/>
      <c r="AB120" s="10"/>
    </row>
    <row r="121" spans="2:28" ht="153.6" customHeight="1" x14ac:dyDescent="0.3">
      <c r="B121" s="17">
        <v>1</v>
      </c>
      <c r="C121" s="9">
        <v>17</v>
      </c>
      <c r="D121" s="56" t="s">
        <v>317</v>
      </c>
      <c r="E121" s="9" t="s">
        <v>318</v>
      </c>
      <c r="F121" s="9" t="s">
        <v>319</v>
      </c>
      <c r="G121" s="157" t="s">
        <v>25</v>
      </c>
      <c r="H121" s="206">
        <v>0</v>
      </c>
      <c r="I121" s="56" t="s">
        <v>349</v>
      </c>
      <c r="J121" s="10">
        <v>42711</v>
      </c>
      <c r="K121" s="159" t="s">
        <v>350</v>
      </c>
      <c r="L121" s="9" t="s">
        <v>356</v>
      </c>
      <c r="M121" s="9" t="s">
        <v>352</v>
      </c>
      <c r="N121" s="9" t="s">
        <v>357</v>
      </c>
      <c r="O121" s="12" t="s">
        <v>358</v>
      </c>
      <c r="P121" s="57" t="s">
        <v>322</v>
      </c>
      <c r="Q121" s="56"/>
      <c r="R121" s="91" t="s">
        <v>38</v>
      </c>
      <c r="S121" s="29"/>
      <c r="T121" s="29" t="s">
        <v>38</v>
      </c>
      <c r="U121" s="29"/>
      <c r="V121" s="13"/>
      <c r="W121" s="13"/>
      <c r="X121" s="13"/>
      <c r="Y121" s="13"/>
      <c r="Z121" s="13"/>
      <c r="AA121" s="13"/>
      <c r="AB121" s="10"/>
    </row>
    <row r="122" spans="2:28" ht="153" customHeight="1" x14ac:dyDescent="0.3">
      <c r="B122" s="17">
        <v>1</v>
      </c>
      <c r="C122" s="9">
        <v>18</v>
      </c>
      <c r="D122" s="56" t="s">
        <v>317</v>
      </c>
      <c r="E122" s="9" t="s">
        <v>318</v>
      </c>
      <c r="F122" s="9" t="s">
        <v>319</v>
      </c>
      <c r="G122" s="157" t="s">
        <v>25</v>
      </c>
      <c r="H122" s="206">
        <v>0</v>
      </c>
      <c r="I122" s="56" t="s">
        <v>349</v>
      </c>
      <c r="J122" s="10">
        <v>42711</v>
      </c>
      <c r="K122" s="159" t="s">
        <v>350</v>
      </c>
      <c r="L122" s="9" t="s">
        <v>359</v>
      </c>
      <c r="M122" s="9" t="s">
        <v>360</v>
      </c>
      <c r="N122" s="9" t="s">
        <v>361</v>
      </c>
      <c r="O122" s="12" t="s">
        <v>358</v>
      </c>
      <c r="P122" s="57" t="s">
        <v>322</v>
      </c>
      <c r="Q122" s="56"/>
      <c r="R122" s="91" t="s">
        <v>38</v>
      </c>
      <c r="S122" s="29"/>
      <c r="T122" s="29" t="s">
        <v>38</v>
      </c>
      <c r="U122" s="29"/>
      <c r="V122" s="13"/>
      <c r="W122" s="13"/>
      <c r="X122" s="13"/>
      <c r="Y122" s="13"/>
      <c r="Z122" s="13"/>
      <c r="AA122" s="13"/>
      <c r="AB122" s="10"/>
    </row>
    <row r="123" spans="2:28" ht="152.25" customHeight="1" x14ac:dyDescent="0.3">
      <c r="B123" s="17">
        <v>1</v>
      </c>
      <c r="C123" s="9">
        <v>23</v>
      </c>
      <c r="D123" s="56" t="s">
        <v>317</v>
      </c>
      <c r="E123" s="9" t="s">
        <v>318</v>
      </c>
      <c r="F123" s="9" t="s">
        <v>319</v>
      </c>
      <c r="G123" s="157" t="s">
        <v>25</v>
      </c>
      <c r="H123" s="206">
        <v>0</v>
      </c>
      <c r="I123" s="56" t="s">
        <v>349</v>
      </c>
      <c r="J123" s="10">
        <v>42711</v>
      </c>
      <c r="K123" s="159" t="s">
        <v>350</v>
      </c>
      <c r="L123" s="9" t="s">
        <v>362</v>
      </c>
      <c r="M123" s="9" t="s">
        <v>232</v>
      </c>
      <c r="N123" s="9" t="s">
        <v>363</v>
      </c>
      <c r="O123" s="12" t="s">
        <v>364</v>
      </c>
      <c r="P123" s="57" t="s">
        <v>322</v>
      </c>
      <c r="Q123" s="56"/>
      <c r="R123" s="91" t="s">
        <v>38</v>
      </c>
      <c r="S123" s="29"/>
      <c r="T123" s="29" t="s">
        <v>38</v>
      </c>
      <c r="U123" s="29"/>
      <c r="V123" s="13"/>
      <c r="W123" s="13"/>
      <c r="X123" s="13"/>
      <c r="Y123" s="13"/>
      <c r="Z123" s="13"/>
      <c r="AA123" s="13"/>
      <c r="AB123" s="10"/>
    </row>
    <row r="124" spans="2:28" ht="149.25" customHeight="1" x14ac:dyDescent="0.3">
      <c r="B124" s="17">
        <v>1</v>
      </c>
      <c r="C124" s="9">
        <v>19</v>
      </c>
      <c r="D124" s="56" t="s">
        <v>317</v>
      </c>
      <c r="E124" s="9" t="s">
        <v>318</v>
      </c>
      <c r="F124" s="9" t="s">
        <v>319</v>
      </c>
      <c r="G124" s="157" t="s">
        <v>25</v>
      </c>
      <c r="H124" s="187">
        <v>15596.2</v>
      </c>
      <c r="I124" s="56" t="s">
        <v>365</v>
      </c>
      <c r="J124" s="10">
        <v>42755</v>
      </c>
      <c r="K124" s="9" t="s">
        <v>366</v>
      </c>
      <c r="L124" s="9" t="s">
        <v>367</v>
      </c>
      <c r="M124" s="9" t="s">
        <v>368</v>
      </c>
      <c r="N124" s="9" t="s">
        <v>369</v>
      </c>
      <c r="O124" s="12" t="s">
        <v>370</v>
      </c>
      <c r="P124" s="57" t="s">
        <v>322</v>
      </c>
      <c r="Q124" s="56"/>
      <c r="R124" s="91" t="s">
        <v>38</v>
      </c>
      <c r="S124" s="29"/>
      <c r="T124" s="29" t="s">
        <v>38</v>
      </c>
      <c r="U124" s="29"/>
      <c r="V124" s="13"/>
      <c r="W124" s="13"/>
      <c r="X124" s="13"/>
      <c r="Y124" s="13"/>
      <c r="Z124" s="13"/>
      <c r="AA124" s="13"/>
      <c r="AB124" s="10"/>
    </row>
    <row r="125" spans="2:28" ht="150" customHeight="1" x14ac:dyDescent="0.3">
      <c r="B125" s="17">
        <v>1</v>
      </c>
      <c r="C125" s="9">
        <v>20</v>
      </c>
      <c r="D125" s="56" t="s">
        <v>317</v>
      </c>
      <c r="E125" s="9" t="s">
        <v>318</v>
      </c>
      <c r="F125" s="9" t="s">
        <v>319</v>
      </c>
      <c r="G125" s="157" t="s">
        <v>25</v>
      </c>
      <c r="H125" s="187">
        <v>7860.6</v>
      </c>
      <c r="I125" s="56" t="s">
        <v>371</v>
      </c>
      <c r="J125" s="10">
        <v>41904</v>
      </c>
      <c r="K125" s="9" t="s">
        <v>372</v>
      </c>
      <c r="L125" s="9" t="s">
        <v>373</v>
      </c>
      <c r="M125" s="157" t="s">
        <v>52</v>
      </c>
      <c r="N125" s="157" t="s">
        <v>374</v>
      </c>
      <c r="O125" s="157" t="s">
        <v>375</v>
      </c>
      <c r="P125" s="57" t="s">
        <v>322</v>
      </c>
      <c r="Q125" s="56"/>
      <c r="R125" s="91" t="s">
        <v>38</v>
      </c>
      <c r="S125" s="29"/>
      <c r="T125" s="29" t="s">
        <v>38</v>
      </c>
      <c r="U125" s="29"/>
      <c r="V125" s="13"/>
      <c r="W125" s="13"/>
      <c r="X125" s="13"/>
      <c r="Y125" s="13"/>
      <c r="Z125" s="13"/>
      <c r="AA125" s="13"/>
      <c r="AB125" s="10" t="s">
        <v>262</v>
      </c>
    </row>
    <row r="126" spans="2:28" ht="150.75" customHeight="1" x14ac:dyDescent="0.3">
      <c r="B126" s="17">
        <v>1</v>
      </c>
      <c r="C126" s="9">
        <v>21</v>
      </c>
      <c r="D126" s="56" t="s">
        <v>317</v>
      </c>
      <c r="E126" s="9" t="s">
        <v>318</v>
      </c>
      <c r="F126" s="9" t="s">
        <v>319</v>
      </c>
      <c r="G126" s="157" t="s">
        <v>25</v>
      </c>
      <c r="H126" s="187">
        <v>9520</v>
      </c>
      <c r="I126" s="56" t="s">
        <v>376</v>
      </c>
      <c r="J126" s="10">
        <v>44950</v>
      </c>
      <c r="K126" s="9" t="s">
        <v>377</v>
      </c>
      <c r="L126" s="9" t="s">
        <v>378</v>
      </c>
      <c r="M126" s="9" t="s">
        <v>379</v>
      </c>
      <c r="N126" s="9" t="s">
        <v>380</v>
      </c>
      <c r="O126" s="9" t="s">
        <v>381</v>
      </c>
      <c r="P126" s="57" t="s">
        <v>322</v>
      </c>
      <c r="Q126" s="56"/>
      <c r="R126" s="91" t="s">
        <v>38</v>
      </c>
      <c r="S126" s="29" t="s">
        <v>38</v>
      </c>
      <c r="T126" s="29"/>
      <c r="U126" s="29"/>
      <c r="V126" s="13"/>
      <c r="W126" s="13"/>
      <c r="X126" s="13"/>
      <c r="Y126" s="13"/>
      <c r="Z126" s="13"/>
      <c r="AA126" s="13"/>
      <c r="AB126" s="10"/>
    </row>
    <row r="127" spans="2:28" ht="150" customHeight="1" x14ac:dyDescent="0.3">
      <c r="B127" s="17">
        <v>1</v>
      </c>
      <c r="C127" s="9">
        <v>22</v>
      </c>
      <c r="D127" s="56" t="s">
        <v>317</v>
      </c>
      <c r="E127" s="9" t="s">
        <v>318</v>
      </c>
      <c r="F127" s="9" t="s">
        <v>319</v>
      </c>
      <c r="G127" s="157" t="s">
        <v>25</v>
      </c>
      <c r="H127" s="187">
        <v>28000.080000000002</v>
      </c>
      <c r="I127" s="56" t="s">
        <v>382</v>
      </c>
      <c r="J127" s="10">
        <v>45103</v>
      </c>
      <c r="K127" s="9" t="s">
        <v>383</v>
      </c>
      <c r="L127" s="9" t="s">
        <v>384</v>
      </c>
      <c r="M127" s="9" t="s">
        <v>360</v>
      </c>
      <c r="N127" s="9" t="s">
        <v>385</v>
      </c>
      <c r="O127" s="9" t="s">
        <v>386</v>
      </c>
      <c r="P127" s="57" t="s">
        <v>322</v>
      </c>
      <c r="Q127" s="56"/>
      <c r="R127" s="91" t="s">
        <v>38</v>
      </c>
      <c r="S127" s="29" t="s">
        <v>38</v>
      </c>
      <c r="T127" s="29"/>
      <c r="U127" s="29"/>
      <c r="V127" s="13"/>
      <c r="W127" s="13"/>
      <c r="X127" s="13"/>
      <c r="Y127" s="13"/>
      <c r="Z127" s="13"/>
      <c r="AA127" s="13"/>
      <c r="AB127" s="10"/>
    </row>
    <row r="128" spans="2:28" ht="150" customHeight="1" x14ac:dyDescent="0.3">
      <c r="B128" s="17">
        <v>1</v>
      </c>
      <c r="C128" s="9">
        <v>24</v>
      </c>
      <c r="D128" s="56" t="s">
        <v>317</v>
      </c>
      <c r="E128" s="9" t="s">
        <v>318</v>
      </c>
      <c r="F128" s="9" t="s">
        <v>319</v>
      </c>
      <c r="G128" s="157" t="s">
        <v>25</v>
      </c>
      <c r="H128" s="206"/>
      <c r="I128" s="56" t="s">
        <v>387</v>
      </c>
      <c r="J128" s="10"/>
      <c r="K128" s="9"/>
      <c r="L128" s="9" t="s">
        <v>388</v>
      </c>
      <c r="M128" s="9" t="s">
        <v>352</v>
      </c>
      <c r="N128" s="9" t="s">
        <v>61</v>
      </c>
      <c r="O128" s="12" t="s">
        <v>389</v>
      </c>
      <c r="P128" s="57" t="s">
        <v>322</v>
      </c>
      <c r="Q128" s="56"/>
      <c r="R128" s="91" t="s">
        <v>38</v>
      </c>
      <c r="S128" s="29"/>
      <c r="T128" s="29" t="s">
        <v>38</v>
      </c>
      <c r="U128" s="29"/>
      <c r="V128" s="13"/>
      <c r="W128" s="13"/>
      <c r="X128" s="13"/>
      <c r="Y128" s="13"/>
      <c r="Z128" s="13"/>
      <c r="AA128" s="13"/>
      <c r="AB128" s="10"/>
    </row>
    <row r="129" spans="2:29" ht="150.75" customHeight="1" x14ac:dyDescent="0.3">
      <c r="B129" s="17">
        <v>1</v>
      </c>
      <c r="C129" s="9">
        <v>25</v>
      </c>
      <c r="D129" s="56" t="s">
        <v>317</v>
      </c>
      <c r="E129" s="9" t="s">
        <v>318</v>
      </c>
      <c r="F129" s="9" t="s">
        <v>319</v>
      </c>
      <c r="G129" s="157" t="s">
        <v>25</v>
      </c>
      <c r="H129" s="187"/>
      <c r="I129" s="56" t="s">
        <v>387</v>
      </c>
      <c r="J129" s="10"/>
      <c r="K129" s="9"/>
      <c r="L129" s="9" t="s">
        <v>390</v>
      </c>
      <c r="M129" s="9" t="s">
        <v>352</v>
      </c>
      <c r="N129" s="9" t="s">
        <v>61</v>
      </c>
      <c r="O129" s="12" t="s">
        <v>391</v>
      </c>
      <c r="P129" s="57" t="s">
        <v>322</v>
      </c>
      <c r="Q129" s="56"/>
      <c r="R129" s="91" t="s">
        <v>38</v>
      </c>
      <c r="S129" s="29"/>
      <c r="T129" s="29" t="s">
        <v>38</v>
      </c>
      <c r="U129" s="29"/>
      <c r="V129" s="13"/>
      <c r="W129" s="13"/>
      <c r="X129" s="13"/>
      <c r="Y129" s="13"/>
      <c r="Z129" s="13"/>
      <c r="AA129" s="13"/>
      <c r="AB129" s="10"/>
    </row>
    <row r="130" spans="2:29" ht="150" customHeight="1" x14ac:dyDescent="0.3">
      <c r="B130" s="17">
        <v>1</v>
      </c>
      <c r="C130" s="9">
        <v>26</v>
      </c>
      <c r="D130" s="56" t="s">
        <v>317</v>
      </c>
      <c r="E130" s="9" t="s">
        <v>318</v>
      </c>
      <c r="F130" s="9" t="s">
        <v>319</v>
      </c>
      <c r="G130" s="157" t="s">
        <v>25</v>
      </c>
      <c r="H130" s="206"/>
      <c r="I130" s="56" t="s">
        <v>387</v>
      </c>
      <c r="J130" s="10"/>
      <c r="K130" s="9"/>
      <c r="L130" s="9" t="s">
        <v>356</v>
      </c>
      <c r="M130" s="9" t="s">
        <v>352</v>
      </c>
      <c r="N130" s="9" t="s">
        <v>357</v>
      </c>
      <c r="O130" s="207" t="s">
        <v>358</v>
      </c>
      <c r="P130" s="57" t="s">
        <v>322</v>
      </c>
      <c r="Q130" s="56"/>
      <c r="R130" s="91" t="s">
        <v>38</v>
      </c>
      <c r="S130" s="29"/>
      <c r="T130" s="29" t="s">
        <v>38</v>
      </c>
      <c r="U130" s="29"/>
      <c r="V130" s="13"/>
      <c r="W130" s="13"/>
      <c r="X130" s="13"/>
      <c r="Y130" s="13"/>
      <c r="Z130" s="13"/>
      <c r="AA130" s="13"/>
      <c r="AB130" s="10"/>
    </row>
    <row r="131" spans="2:29" ht="150.75" customHeight="1" x14ac:dyDescent="0.3">
      <c r="B131" s="17">
        <v>1</v>
      </c>
      <c r="C131" s="9">
        <v>27</v>
      </c>
      <c r="D131" s="56" t="s">
        <v>317</v>
      </c>
      <c r="E131" s="9" t="s">
        <v>318</v>
      </c>
      <c r="F131" s="9" t="s">
        <v>319</v>
      </c>
      <c r="G131" s="157" t="s">
        <v>25</v>
      </c>
      <c r="H131" s="206"/>
      <c r="I131" s="56" t="s">
        <v>387</v>
      </c>
      <c r="J131" s="10"/>
      <c r="K131" s="9"/>
      <c r="L131" s="9" t="s">
        <v>392</v>
      </c>
      <c r="M131" s="9" t="s">
        <v>352</v>
      </c>
      <c r="N131" s="9" t="s">
        <v>361</v>
      </c>
      <c r="O131" s="207" t="s">
        <v>358</v>
      </c>
      <c r="P131" s="57" t="s">
        <v>322</v>
      </c>
      <c r="Q131" s="56"/>
      <c r="R131" s="91" t="s">
        <v>38</v>
      </c>
      <c r="S131" s="29"/>
      <c r="T131" s="29" t="s">
        <v>38</v>
      </c>
      <c r="U131" s="29"/>
      <c r="V131" s="13"/>
      <c r="W131" s="13"/>
      <c r="X131" s="13"/>
      <c r="Y131" s="13"/>
      <c r="Z131" s="13"/>
      <c r="AA131" s="13"/>
      <c r="AB131" s="10"/>
    </row>
    <row r="132" spans="2:29" ht="150" customHeight="1" x14ac:dyDescent="0.3">
      <c r="B132" s="17">
        <v>1</v>
      </c>
      <c r="C132" s="9">
        <v>28</v>
      </c>
      <c r="D132" s="56" t="s">
        <v>317</v>
      </c>
      <c r="E132" s="9" t="s">
        <v>318</v>
      </c>
      <c r="F132" s="9" t="s">
        <v>319</v>
      </c>
      <c r="G132" s="157" t="s">
        <v>25</v>
      </c>
      <c r="H132" s="206"/>
      <c r="I132" s="56" t="s">
        <v>393</v>
      </c>
      <c r="J132" s="10"/>
      <c r="K132" s="9"/>
      <c r="L132" s="9" t="s">
        <v>362</v>
      </c>
      <c r="M132" s="9" t="s">
        <v>394</v>
      </c>
      <c r="N132" s="9" t="s">
        <v>395</v>
      </c>
      <c r="O132" s="156" t="s">
        <v>396</v>
      </c>
      <c r="P132" s="57" t="s">
        <v>322</v>
      </c>
      <c r="Q132" s="56"/>
      <c r="R132" s="91" t="s">
        <v>38</v>
      </c>
      <c r="S132" s="29"/>
      <c r="T132" s="29" t="s">
        <v>38</v>
      </c>
      <c r="U132" s="29"/>
      <c r="V132" s="13"/>
      <c r="W132" s="13"/>
      <c r="X132" s="13"/>
      <c r="Y132" s="13"/>
      <c r="Z132" s="13"/>
      <c r="AA132" s="13"/>
      <c r="AB132" s="10"/>
    </row>
    <row r="133" spans="2:29" ht="150.75" customHeight="1" x14ac:dyDescent="0.3">
      <c r="B133" s="17">
        <v>1</v>
      </c>
      <c r="C133" s="9">
        <v>29</v>
      </c>
      <c r="D133" s="56" t="s">
        <v>317</v>
      </c>
      <c r="E133" s="9" t="s">
        <v>318</v>
      </c>
      <c r="F133" s="9" t="s">
        <v>319</v>
      </c>
      <c r="G133" s="157" t="s">
        <v>26</v>
      </c>
      <c r="H133" s="206"/>
      <c r="I133" s="56" t="s">
        <v>397</v>
      </c>
      <c r="J133" s="9"/>
      <c r="K133" s="9"/>
      <c r="L133" s="205" t="s">
        <v>398</v>
      </c>
      <c r="M133" s="9" t="s">
        <v>399</v>
      </c>
      <c r="N133" s="9" t="s">
        <v>61</v>
      </c>
      <c r="O133" s="9" t="s">
        <v>92</v>
      </c>
      <c r="P133" s="57" t="s">
        <v>322</v>
      </c>
      <c r="Q133" s="91"/>
      <c r="R133" s="91" t="s">
        <v>38</v>
      </c>
      <c r="S133" s="29"/>
      <c r="T133" s="29" t="s">
        <v>38</v>
      </c>
      <c r="U133" s="29"/>
      <c r="V133" s="13"/>
      <c r="W133" s="13"/>
      <c r="X133" s="13"/>
      <c r="Y133" s="13"/>
      <c r="Z133" s="13"/>
      <c r="AA133" s="13"/>
      <c r="AB133" s="10"/>
    </row>
    <row r="134" spans="2:29" ht="150.75" customHeight="1" x14ac:dyDescent="0.3">
      <c r="B134" s="17">
        <v>1</v>
      </c>
      <c r="C134" s="9">
        <v>30</v>
      </c>
      <c r="D134" s="56" t="s">
        <v>317</v>
      </c>
      <c r="E134" s="9" t="s">
        <v>318</v>
      </c>
      <c r="F134" s="9" t="s">
        <v>319</v>
      </c>
      <c r="G134" s="157" t="s">
        <v>400</v>
      </c>
      <c r="H134" s="206"/>
      <c r="I134" s="208" t="s">
        <v>92</v>
      </c>
      <c r="J134" s="57"/>
      <c r="K134" s="62"/>
      <c r="L134" s="57" t="s">
        <v>401</v>
      </c>
      <c r="M134" s="9" t="s">
        <v>61</v>
      </c>
      <c r="N134" s="9" t="s">
        <v>61</v>
      </c>
      <c r="O134" s="9" t="s">
        <v>92</v>
      </c>
      <c r="P134" s="57" t="s">
        <v>322</v>
      </c>
      <c r="Q134" s="209"/>
      <c r="R134" s="91" t="s">
        <v>38</v>
      </c>
      <c r="S134" s="29"/>
      <c r="T134" s="29" t="s">
        <v>38</v>
      </c>
      <c r="U134" s="29"/>
      <c r="V134" s="13"/>
      <c r="W134" s="13"/>
      <c r="X134" s="13"/>
      <c r="Y134" s="13"/>
      <c r="Z134" s="13"/>
      <c r="AA134" s="13"/>
      <c r="AB134" s="57"/>
    </row>
    <row r="135" spans="2:29" ht="153.75" customHeight="1" x14ac:dyDescent="0.3">
      <c r="B135" s="17">
        <v>1</v>
      </c>
      <c r="C135" s="9">
        <v>31</v>
      </c>
      <c r="D135" s="56" t="s">
        <v>317</v>
      </c>
      <c r="E135" s="9" t="s">
        <v>318</v>
      </c>
      <c r="F135" s="9" t="s">
        <v>319</v>
      </c>
      <c r="G135" s="157" t="s">
        <v>402</v>
      </c>
      <c r="H135" s="206"/>
      <c r="I135" s="208" t="s">
        <v>403</v>
      </c>
      <c r="J135" s="57"/>
      <c r="K135" s="57"/>
      <c r="L135" s="57" t="s">
        <v>404</v>
      </c>
      <c r="M135" s="57" t="s">
        <v>399</v>
      </c>
      <c r="N135" s="9" t="s">
        <v>61</v>
      </c>
      <c r="O135" s="9" t="s">
        <v>92</v>
      </c>
      <c r="P135" s="57" t="s">
        <v>322</v>
      </c>
      <c r="Q135" s="209"/>
      <c r="R135" s="91" t="s">
        <v>38</v>
      </c>
      <c r="S135" s="29"/>
      <c r="T135" s="29" t="s">
        <v>38</v>
      </c>
      <c r="U135" s="29"/>
      <c r="V135" s="13"/>
      <c r="W135" s="13"/>
      <c r="X135" s="13"/>
      <c r="Y135" s="13"/>
      <c r="Z135" s="13"/>
      <c r="AA135" s="13"/>
      <c r="AB135" s="30"/>
    </row>
    <row r="136" spans="2:29" ht="150.75" customHeight="1" x14ac:dyDescent="0.3">
      <c r="B136" s="58">
        <v>1</v>
      </c>
      <c r="C136" s="9">
        <v>32</v>
      </c>
      <c r="D136" s="210" t="s">
        <v>317</v>
      </c>
      <c r="E136" s="211" t="s">
        <v>318</v>
      </c>
      <c r="F136" s="211" t="s">
        <v>319</v>
      </c>
      <c r="G136" s="212" t="s">
        <v>402</v>
      </c>
      <c r="H136" s="213"/>
      <c r="I136" s="214" t="s">
        <v>405</v>
      </c>
      <c r="J136" s="215"/>
      <c r="K136" s="215"/>
      <c r="L136" s="215" t="s">
        <v>404</v>
      </c>
      <c r="M136" s="215" t="s">
        <v>399</v>
      </c>
      <c r="N136" s="211" t="s">
        <v>61</v>
      </c>
      <c r="O136" s="211" t="s">
        <v>92</v>
      </c>
      <c r="P136" s="215" t="s">
        <v>322</v>
      </c>
      <c r="Q136" s="216"/>
      <c r="R136" s="217" t="s">
        <v>38</v>
      </c>
      <c r="S136" s="59"/>
      <c r="T136" s="59" t="s">
        <v>38</v>
      </c>
      <c r="U136" s="59"/>
      <c r="V136" s="60"/>
      <c r="W136" s="60"/>
      <c r="X136" s="60"/>
      <c r="Y136" s="60"/>
      <c r="Z136" s="60"/>
      <c r="AA136" s="60"/>
      <c r="AB136" s="61"/>
    </row>
    <row r="137" spans="2:29" ht="149.25" customHeight="1" x14ac:dyDescent="0.3">
      <c r="B137" s="17">
        <v>1</v>
      </c>
      <c r="C137" s="9">
        <v>33</v>
      </c>
      <c r="D137" s="56" t="s">
        <v>317</v>
      </c>
      <c r="E137" s="9" t="s">
        <v>318</v>
      </c>
      <c r="F137" s="9" t="s">
        <v>319</v>
      </c>
      <c r="G137" s="157" t="s">
        <v>402</v>
      </c>
      <c r="H137" s="206"/>
      <c r="I137" s="208" t="s">
        <v>92</v>
      </c>
      <c r="J137" s="57"/>
      <c r="K137" s="57"/>
      <c r="L137" s="57" t="s">
        <v>406</v>
      </c>
      <c r="M137" s="9" t="s">
        <v>61</v>
      </c>
      <c r="N137" s="9" t="s">
        <v>61</v>
      </c>
      <c r="O137" s="9" t="s">
        <v>92</v>
      </c>
      <c r="P137" s="57" t="s">
        <v>322</v>
      </c>
      <c r="Q137" s="209"/>
      <c r="R137" s="91" t="s">
        <v>38</v>
      </c>
      <c r="S137" s="29"/>
      <c r="T137" s="29" t="s">
        <v>38</v>
      </c>
      <c r="U137" s="29"/>
      <c r="V137" s="13"/>
      <c r="W137" s="13"/>
      <c r="X137" s="13"/>
      <c r="Y137" s="13"/>
      <c r="Z137" s="13"/>
      <c r="AA137" s="13"/>
      <c r="AB137" s="30"/>
      <c r="AC137" s="55"/>
    </row>
    <row r="138" spans="2:29" ht="149.25" customHeight="1" x14ac:dyDescent="0.3">
      <c r="B138" s="17">
        <v>1</v>
      </c>
      <c r="C138" s="9">
        <v>34</v>
      </c>
      <c r="D138" s="56" t="s">
        <v>317</v>
      </c>
      <c r="E138" s="9" t="s">
        <v>318</v>
      </c>
      <c r="F138" s="9" t="s">
        <v>319</v>
      </c>
      <c r="G138" s="157" t="s">
        <v>407</v>
      </c>
      <c r="H138" s="206"/>
      <c r="I138" s="208" t="s">
        <v>408</v>
      </c>
      <c r="J138" s="57"/>
      <c r="K138" s="57"/>
      <c r="L138" s="57" t="s">
        <v>409</v>
      </c>
      <c r="M138" s="9" t="s">
        <v>61</v>
      </c>
      <c r="N138" s="9" t="s">
        <v>61</v>
      </c>
      <c r="O138" s="9" t="s">
        <v>92</v>
      </c>
      <c r="P138" s="57" t="s">
        <v>322</v>
      </c>
      <c r="Q138" s="209"/>
      <c r="R138" s="91"/>
      <c r="S138" s="29"/>
      <c r="T138" s="29" t="s">
        <v>38</v>
      </c>
      <c r="U138" s="29"/>
      <c r="V138" s="13"/>
      <c r="W138" s="13"/>
      <c r="X138" s="13"/>
      <c r="Y138" s="13"/>
      <c r="Z138" s="13"/>
      <c r="AA138" s="13"/>
      <c r="AB138" s="30"/>
      <c r="AC138" s="55"/>
    </row>
    <row r="139" spans="2:29" ht="148.80000000000001" customHeight="1" x14ac:dyDescent="0.3">
      <c r="B139" s="17">
        <v>1</v>
      </c>
      <c r="C139" s="9">
        <v>35</v>
      </c>
      <c r="D139" s="56" t="s">
        <v>317</v>
      </c>
      <c r="E139" s="9" t="s">
        <v>318</v>
      </c>
      <c r="F139" s="9" t="s">
        <v>319</v>
      </c>
      <c r="G139" s="157" t="s">
        <v>407</v>
      </c>
      <c r="H139" s="206"/>
      <c r="I139" s="208" t="s">
        <v>410</v>
      </c>
      <c r="J139" s="57"/>
      <c r="K139" s="57"/>
      <c r="L139" s="57" t="s">
        <v>411</v>
      </c>
      <c r="M139" s="9" t="s">
        <v>61</v>
      </c>
      <c r="N139" s="9" t="s">
        <v>61</v>
      </c>
      <c r="O139" s="9" t="s">
        <v>92</v>
      </c>
      <c r="P139" s="57" t="s">
        <v>322</v>
      </c>
      <c r="Q139" s="209"/>
      <c r="R139" s="91"/>
      <c r="S139" s="29"/>
      <c r="T139" s="29" t="s">
        <v>38</v>
      </c>
      <c r="U139" s="29"/>
      <c r="V139" s="13"/>
      <c r="W139" s="13"/>
      <c r="X139" s="13"/>
      <c r="Y139" s="13"/>
      <c r="Z139" s="13"/>
      <c r="AA139" s="13"/>
      <c r="AB139" s="30"/>
      <c r="AC139" s="55"/>
    </row>
    <row r="140" spans="2:29" ht="149.25" customHeight="1" x14ac:dyDescent="0.3">
      <c r="B140" s="17">
        <v>1</v>
      </c>
      <c r="C140" s="9">
        <v>36</v>
      </c>
      <c r="D140" s="56" t="s">
        <v>317</v>
      </c>
      <c r="E140" s="9" t="s">
        <v>318</v>
      </c>
      <c r="F140" s="9" t="s">
        <v>319</v>
      </c>
      <c r="G140" s="157" t="s">
        <v>407</v>
      </c>
      <c r="H140" s="206"/>
      <c r="I140" s="208" t="s">
        <v>412</v>
      </c>
      <c r="J140" s="57"/>
      <c r="K140" s="57"/>
      <c r="L140" s="57" t="s">
        <v>413</v>
      </c>
      <c r="M140" s="9" t="s">
        <v>61</v>
      </c>
      <c r="N140" s="9" t="s">
        <v>61</v>
      </c>
      <c r="O140" s="9" t="s">
        <v>92</v>
      </c>
      <c r="P140" s="57" t="s">
        <v>322</v>
      </c>
      <c r="Q140" s="209"/>
      <c r="R140" s="91"/>
      <c r="S140" s="29"/>
      <c r="T140" s="29" t="s">
        <v>38</v>
      </c>
      <c r="U140" s="29"/>
      <c r="V140" s="13"/>
      <c r="W140" s="13"/>
      <c r="X140" s="13"/>
      <c r="Y140" s="13"/>
      <c r="Z140" s="13"/>
      <c r="AA140" s="13"/>
      <c r="AB140" s="30"/>
      <c r="AC140" s="55"/>
    </row>
    <row r="141" spans="2:29" x14ac:dyDescent="0.3">
      <c r="B141" s="31"/>
      <c r="C141" s="160"/>
      <c r="D141" s="218"/>
      <c r="E141" s="160"/>
      <c r="F141" s="160"/>
      <c r="G141" s="110"/>
      <c r="H141" s="161"/>
      <c r="I141" s="162"/>
      <c r="J141" s="163"/>
      <c r="K141" s="163"/>
      <c r="L141" s="163"/>
      <c r="M141" s="160"/>
      <c r="N141" s="160"/>
      <c r="O141" s="160"/>
      <c r="P141" s="163"/>
      <c r="Q141" s="164"/>
      <c r="R141" s="165"/>
      <c r="S141" s="32"/>
      <c r="T141" s="32"/>
      <c r="U141" s="32"/>
      <c r="V141" s="33"/>
      <c r="W141" s="33"/>
      <c r="X141" s="33"/>
      <c r="Y141" s="33"/>
      <c r="Z141" s="33"/>
      <c r="AA141" s="33"/>
      <c r="AB141" s="34"/>
    </row>
    <row r="142" spans="2:29" x14ac:dyDescent="0.3">
      <c r="B142" s="16"/>
      <c r="C142" s="16"/>
      <c r="D142" s="16"/>
      <c r="E142" s="93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2:29" ht="15" thickBot="1" x14ac:dyDescent="0.35">
      <c r="B143" s="16"/>
      <c r="C143" s="16"/>
      <c r="D143" s="16"/>
      <c r="E143" s="93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2:29" ht="15" thickBot="1" x14ac:dyDescent="0.35">
      <c r="B144" s="127">
        <f>SUBTOTAL(9,B105:B140)</f>
        <v>36</v>
      </c>
      <c r="C144" s="127"/>
      <c r="D144" s="127">
        <f>COUNTA(D105:D140)</f>
        <v>36</v>
      </c>
      <c r="E144" s="127">
        <f t="shared" ref="E144:AC144" si="3">COUNTA(E105:E140)</f>
        <v>36</v>
      </c>
      <c r="F144" s="127">
        <f t="shared" si="3"/>
        <v>36</v>
      </c>
      <c r="G144" s="127">
        <f t="shared" si="3"/>
        <v>36</v>
      </c>
      <c r="H144" s="127">
        <f t="shared" si="3"/>
        <v>16</v>
      </c>
      <c r="I144" s="127">
        <f t="shared" si="3"/>
        <v>36</v>
      </c>
      <c r="J144" s="127">
        <f t="shared" si="3"/>
        <v>16</v>
      </c>
      <c r="K144" s="127">
        <f t="shared" si="3"/>
        <v>16</v>
      </c>
      <c r="L144" s="127">
        <f t="shared" si="3"/>
        <v>36</v>
      </c>
      <c r="M144" s="127">
        <f t="shared" si="3"/>
        <v>36</v>
      </c>
      <c r="N144" s="127">
        <f t="shared" si="3"/>
        <v>36</v>
      </c>
      <c r="O144" s="127">
        <f t="shared" si="3"/>
        <v>36</v>
      </c>
      <c r="P144" s="127">
        <f t="shared" si="3"/>
        <v>36</v>
      </c>
      <c r="Q144" s="127">
        <f t="shared" si="3"/>
        <v>0</v>
      </c>
      <c r="R144" s="127">
        <f t="shared" si="3"/>
        <v>33</v>
      </c>
      <c r="S144" s="127">
        <f t="shared" si="3"/>
        <v>6</v>
      </c>
      <c r="T144" s="127">
        <f t="shared" si="3"/>
        <v>30</v>
      </c>
      <c r="U144" s="127">
        <f t="shared" si="3"/>
        <v>0</v>
      </c>
      <c r="V144" s="127">
        <f t="shared" si="3"/>
        <v>0</v>
      </c>
      <c r="W144" s="127">
        <f t="shared" si="3"/>
        <v>0</v>
      </c>
      <c r="X144" s="127">
        <f t="shared" si="3"/>
        <v>0</v>
      </c>
      <c r="Y144" s="127">
        <f t="shared" si="3"/>
        <v>0</v>
      </c>
      <c r="Z144" s="127">
        <f t="shared" si="3"/>
        <v>0</v>
      </c>
      <c r="AA144" s="127">
        <f t="shared" si="3"/>
        <v>0</v>
      </c>
      <c r="AB144" s="127">
        <f t="shared" si="3"/>
        <v>4</v>
      </c>
      <c r="AC144" s="20">
        <f t="shared" si="3"/>
        <v>0</v>
      </c>
    </row>
    <row r="145" spans="2:29" x14ac:dyDescent="0.3">
      <c r="B145" s="16"/>
      <c r="C145" s="16"/>
      <c r="D145" s="16"/>
      <c r="E145" s="93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2:29" x14ac:dyDescent="0.3">
      <c r="B146" s="16"/>
      <c r="C146" s="16"/>
      <c r="D146" s="16"/>
      <c r="E146" s="93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2:29" x14ac:dyDescent="0.3">
      <c r="B147" s="16"/>
      <c r="C147" s="16"/>
      <c r="D147" s="16"/>
      <c r="E147" s="93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2:29" ht="183" customHeight="1" x14ac:dyDescent="0.3">
      <c r="B148" s="17">
        <v>1</v>
      </c>
      <c r="C148" s="9">
        <v>1</v>
      </c>
      <c r="D148" s="56" t="s">
        <v>474</v>
      </c>
      <c r="E148" s="9" t="s">
        <v>475</v>
      </c>
      <c r="F148" s="152" t="s">
        <v>476</v>
      </c>
      <c r="G148" s="9" t="s">
        <v>477</v>
      </c>
      <c r="H148" s="153">
        <v>237.8</v>
      </c>
      <c r="I148" s="56" t="s">
        <v>478</v>
      </c>
      <c r="J148" s="10">
        <v>41467</v>
      </c>
      <c r="K148" s="9" t="s">
        <v>479</v>
      </c>
      <c r="L148" s="9" t="s">
        <v>480</v>
      </c>
      <c r="M148" s="91" t="s">
        <v>61</v>
      </c>
      <c r="N148" s="91" t="s">
        <v>61</v>
      </c>
      <c r="O148" s="91" t="s">
        <v>62</v>
      </c>
      <c r="P148" s="9" t="s">
        <v>481</v>
      </c>
      <c r="Q148" s="91"/>
      <c r="R148" s="91" t="s">
        <v>38</v>
      </c>
      <c r="S148" s="29"/>
      <c r="T148" s="29" t="s">
        <v>38</v>
      </c>
      <c r="U148" s="29"/>
      <c r="V148" s="13"/>
      <c r="W148" s="13"/>
      <c r="X148" s="13"/>
      <c r="Y148" s="13"/>
      <c r="Z148" s="13"/>
      <c r="AA148" s="13"/>
      <c r="AB148" s="10"/>
      <c r="AC148" s="38"/>
    </row>
    <row r="149" spans="2:29" ht="180" customHeight="1" x14ac:dyDescent="0.3">
      <c r="B149" s="17">
        <v>1</v>
      </c>
      <c r="C149" s="9">
        <v>2</v>
      </c>
      <c r="D149" s="56" t="s">
        <v>474</v>
      </c>
      <c r="E149" s="9" t="s">
        <v>475</v>
      </c>
      <c r="F149" s="152" t="s">
        <v>476</v>
      </c>
      <c r="G149" s="9" t="s">
        <v>477</v>
      </c>
      <c r="H149" s="153">
        <v>237.8</v>
      </c>
      <c r="I149" s="56" t="s">
        <v>482</v>
      </c>
      <c r="J149" s="10">
        <v>41468</v>
      </c>
      <c r="K149" s="9" t="s">
        <v>483</v>
      </c>
      <c r="L149" s="9" t="s">
        <v>480</v>
      </c>
      <c r="M149" s="91" t="s">
        <v>61</v>
      </c>
      <c r="N149" s="91" t="s">
        <v>61</v>
      </c>
      <c r="O149" s="91" t="s">
        <v>62</v>
      </c>
      <c r="P149" s="9" t="s">
        <v>481</v>
      </c>
      <c r="Q149" s="91"/>
      <c r="R149" s="91" t="s">
        <v>38</v>
      </c>
      <c r="S149" s="29"/>
      <c r="T149" s="29" t="s">
        <v>38</v>
      </c>
      <c r="U149" s="29"/>
      <c r="V149" s="13"/>
      <c r="W149" s="13"/>
      <c r="X149" s="13"/>
      <c r="Y149" s="13"/>
      <c r="Z149" s="13"/>
      <c r="AA149" s="13"/>
      <c r="AB149" s="10"/>
      <c r="AC149" s="38"/>
    </row>
    <row r="150" spans="2:29" ht="162" customHeight="1" x14ac:dyDescent="0.3">
      <c r="B150" s="17">
        <v>1</v>
      </c>
      <c r="C150" s="9">
        <v>3</v>
      </c>
      <c r="D150" s="56" t="s">
        <v>474</v>
      </c>
      <c r="E150" s="9" t="s">
        <v>475</v>
      </c>
      <c r="F150" s="152" t="s">
        <v>476</v>
      </c>
      <c r="G150" s="9" t="s">
        <v>477</v>
      </c>
      <c r="H150" s="153">
        <v>237.8</v>
      </c>
      <c r="I150" s="56" t="s">
        <v>484</v>
      </c>
      <c r="J150" s="10">
        <v>41467</v>
      </c>
      <c r="K150" s="9" t="s">
        <v>483</v>
      </c>
      <c r="L150" s="9" t="s">
        <v>480</v>
      </c>
      <c r="M150" s="91" t="s">
        <v>61</v>
      </c>
      <c r="N150" s="91" t="s">
        <v>61</v>
      </c>
      <c r="O150" s="91" t="s">
        <v>62</v>
      </c>
      <c r="P150" s="9" t="s">
        <v>481</v>
      </c>
      <c r="Q150" s="91"/>
      <c r="R150" s="91" t="s">
        <v>38</v>
      </c>
      <c r="S150" s="29"/>
      <c r="T150" s="29" t="s">
        <v>38</v>
      </c>
      <c r="U150" s="29"/>
      <c r="V150" s="13"/>
      <c r="W150" s="13"/>
      <c r="X150" s="13"/>
      <c r="Y150" s="13"/>
      <c r="Z150" s="13"/>
      <c r="AA150" s="13"/>
      <c r="AB150" s="10"/>
      <c r="AC150" s="38"/>
    </row>
    <row r="151" spans="2:29" ht="179.25" customHeight="1" x14ac:dyDescent="0.3">
      <c r="B151" s="17">
        <v>1</v>
      </c>
      <c r="C151" s="9">
        <v>4</v>
      </c>
      <c r="D151" s="56" t="s">
        <v>474</v>
      </c>
      <c r="E151" s="9" t="s">
        <v>475</v>
      </c>
      <c r="F151" s="152" t="s">
        <v>476</v>
      </c>
      <c r="G151" s="9" t="s">
        <v>477</v>
      </c>
      <c r="H151" s="153">
        <v>3473.94</v>
      </c>
      <c r="I151" s="56" t="s">
        <v>485</v>
      </c>
      <c r="J151" s="10">
        <v>41928</v>
      </c>
      <c r="K151" s="9" t="s">
        <v>486</v>
      </c>
      <c r="L151" s="9" t="s">
        <v>487</v>
      </c>
      <c r="M151" s="91" t="s">
        <v>61</v>
      </c>
      <c r="N151" s="91" t="s">
        <v>61</v>
      </c>
      <c r="O151" s="91" t="s">
        <v>62</v>
      </c>
      <c r="P151" s="9" t="s">
        <v>481</v>
      </c>
      <c r="Q151" s="91"/>
      <c r="R151" s="91" t="s">
        <v>38</v>
      </c>
      <c r="S151" s="29" t="s">
        <v>38</v>
      </c>
      <c r="T151" s="29"/>
      <c r="U151" s="29"/>
      <c r="V151" s="13"/>
      <c r="W151" s="13"/>
      <c r="X151" s="13"/>
      <c r="Y151" s="13"/>
      <c r="Z151" s="13"/>
      <c r="AA151" s="13"/>
      <c r="AB151" s="10"/>
      <c r="AC151" s="93"/>
    </row>
    <row r="152" spans="2:29" ht="171" customHeight="1" x14ac:dyDescent="0.3">
      <c r="B152" s="17">
        <v>1</v>
      </c>
      <c r="C152" s="9">
        <v>5</v>
      </c>
      <c r="D152" s="56" t="s">
        <v>474</v>
      </c>
      <c r="E152" s="9" t="s">
        <v>475</v>
      </c>
      <c r="F152" s="152" t="s">
        <v>476</v>
      </c>
      <c r="G152" s="9" t="s">
        <v>477</v>
      </c>
      <c r="H152" s="153">
        <v>2198.7800000000002</v>
      </c>
      <c r="I152" s="56" t="s">
        <v>488</v>
      </c>
      <c r="J152" s="10">
        <v>41894</v>
      </c>
      <c r="K152" s="9" t="s">
        <v>489</v>
      </c>
      <c r="L152" s="9" t="s">
        <v>490</v>
      </c>
      <c r="M152" s="91" t="s">
        <v>61</v>
      </c>
      <c r="N152" s="91" t="s">
        <v>61</v>
      </c>
      <c r="O152" s="91" t="s">
        <v>62</v>
      </c>
      <c r="P152" s="9" t="s">
        <v>481</v>
      </c>
      <c r="Q152" s="91"/>
      <c r="R152" s="91" t="s">
        <v>38</v>
      </c>
      <c r="S152" s="29"/>
      <c r="T152" s="29" t="s">
        <v>38</v>
      </c>
      <c r="U152" s="29"/>
      <c r="V152" s="13"/>
      <c r="W152" s="13"/>
      <c r="X152" s="13"/>
      <c r="Y152" s="13"/>
      <c r="Z152" s="13"/>
      <c r="AA152" s="13"/>
      <c r="AB152" s="10"/>
    </row>
    <row r="153" spans="2:29" ht="144" customHeight="1" x14ac:dyDescent="0.3">
      <c r="B153" s="17">
        <v>1</v>
      </c>
      <c r="C153" s="9">
        <v>6</v>
      </c>
      <c r="D153" s="56" t="s">
        <v>474</v>
      </c>
      <c r="E153" s="9" t="s">
        <v>475</v>
      </c>
      <c r="F153" s="152" t="s">
        <v>476</v>
      </c>
      <c r="G153" s="9" t="s">
        <v>491</v>
      </c>
      <c r="H153" s="153"/>
      <c r="I153" s="56" t="s">
        <v>492</v>
      </c>
      <c r="J153" s="9"/>
      <c r="K153" s="9"/>
      <c r="L153" s="9" t="s">
        <v>493</v>
      </c>
      <c r="M153" s="9" t="s">
        <v>54</v>
      </c>
      <c r="N153" s="9" t="s">
        <v>61</v>
      </c>
      <c r="O153" s="9" t="s">
        <v>494</v>
      </c>
      <c r="P153" s="9" t="s">
        <v>481</v>
      </c>
      <c r="Q153" s="91"/>
      <c r="R153" s="91" t="s">
        <v>38</v>
      </c>
      <c r="S153" s="29"/>
      <c r="T153" s="29" t="s">
        <v>38</v>
      </c>
      <c r="U153" s="29"/>
      <c r="V153" s="13"/>
      <c r="W153" s="13"/>
      <c r="X153" s="13"/>
      <c r="Y153" s="13"/>
      <c r="Z153" s="13" t="s">
        <v>38</v>
      </c>
      <c r="AA153" s="13"/>
      <c r="AB153" s="10"/>
    </row>
    <row r="154" spans="2:29" ht="189" customHeight="1" x14ac:dyDescent="0.3">
      <c r="B154" s="17">
        <v>1</v>
      </c>
      <c r="C154" s="9">
        <v>7</v>
      </c>
      <c r="D154" s="56" t="s">
        <v>474</v>
      </c>
      <c r="E154" s="9" t="s">
        <v>475</v>
      </c>
      <c r="F154" s="152" t="s">
        <v>476</v>
      </c>
      <c r="G154" s="9" t="s">
        <v>491</v>
      </c>
      <c r="H154" s="153">
        <v>5950.8</v>
      </c>
      <c r="I154" s="56" t="s">
        <v>495</v>
      </c>
      <c r="J154" s="219">
        <v>44579</v>
      </c>
      <c r="K154" s="9" t="s">
        <v>496</v>
      </c>
      <c r="L154" s="9" t="s">
        <v>497</v>
      </c>
      <c r="M154" s="11" t="s">
        <v>498</v>
      </c>
      <c r="N154" s="11" t="s">
        <v>499</v>
      </c>
      <c r="O154" s="11" t="s">
        <v>500</v>
      </c>
      <c r="P154" s="9" t="s">
        <v>481</v>
      </c>
      <c r="Q154" s="91"/>
      <c r="R154" s="91" t="s">
        <v>38</v>
      </c>
      <c r="S154" s="29"/>
      <c r="T154" s="29" t="s">
        <v>38</v>
      </c>
      <c r="U154" s="29"/>
      <c r="V154" s="13"/>
      <c r="W154" s="13"/>
      <c r="X154" s="13"/>
      <c r="Y154" s="13"/>
      <c r="Z154" s="13" t="s">
        <v>38</v>
      </c>
      <c r="AA154" s="13"/>
      <c r="AB154" s="10"/>
      <c r="AC154" s="38"/>
    </row>
    <row r="155" spans="2:29" ht="149.25" customHeight="1" x14ac:dyDescent="0.3">
      <c r="B155" s="17">
        <v>1</v>
      </c>
      <c r="C155" s="9">
        <v>8</v>
      </c>
      <c r="D155" s="56" t="s">
        <v>474</v>
      </c>
      <c r="E155" s="9" t="s">
        <v>475</v>
      </c>
      <c r="F155" s="152" t="s">
        <v>476</v>
      </c>
      <c r="G155" s="9" t="s">
        <v>491</v>
      </c>
      <c r="H155" s="111">
        <v>11813.44</v>
      </c>
      <c r="I155" s="56" t="s">
        <v>501</v>
      </c>
      <c r="J155" s="219">
        <v>42755</v>
      </c>
      <c r="K155" s="9" t="s">
        <v>502</v>
      </c>
      <c r="L155" s="9" t="s">
        <v>503</v>
      </c>
      <c r="M155" s="11" t="s">
        <v>504</v>
      </c>
      <c r="N155" s="11" t="s">
        <v>505</v>
      </c>
      <c r="O155" s="11" t="s">
        <v>506</v>
      </c>
      <c r="P155" s="9" t="s">
        <v>481</v>
      </c>
      <c r="Q155" s="41"/>
      <c r="R155" s="91" t="s">
        <v>38</v>
      </c>
      <c r="S155" s="29"/>
      <c r="T155" s="29" t="s">
        <v>38</v>
      </c>
      <c r="U155" s="29"/>
      <c r="V155" s="13"/>
      <c r="W155" s="13"/>
      <c r="X155" s="13"/>
      <c r="Y155" s="13"/>
      <c r="Z155" s="13" t="s">
        <v>38</v>
      </c>
      <c r="AA155" s="13"/>
      <c r="AB155" s="10"/>
      <c r="AC155" s="38"/>
    </row>
    <row r="156" spans="2:29" ht="151.5" customHeight="1" x14ac:dyDescent="0.3">
      <c r="B156" s="17">
        <v>1</v>
      </c>
      <c r="C156" s="9">
        <v>9</v>
      </c>
      <c r="D156" s="56" t="s">
        <v>507</v>
      </c>
      <c r="E156" s="56" t="s">
        <v>508</v>
      </c>
      <c r="F156" s="152" t="s">
        <v>476</v>
      </c>
      <c r="G156" s="171" t="s">
        <v>509</v>
      </c>
      <c r="H156" s="111">
        <v>562.6</v>
      </c>
      <c r="I156" s="56" t="s">
        <v>510</v>
      </c>
      <c r="J156" s="220">
        <v>41941</v>
      </c>
      <c r="K156" s="189" t="s">
        <v>511</v>
      </c>
      <c r="L156" s="9" t="s">
        <v>512</v>
      </c>
      <c r="M156" s="11" t="s">
        <v>43</v>
      </c>
      <c r="N156" s="11" t="s">
        <v>513</v>
      </c>
      <c r="O156" s="11" t="s">
        <v>514</v>
      </c>
      <c r="P156" s="9" t="s">
        <v>481</v>
      </c>
      <c r="Q156" s="91"/>
      <c r="R156" s="91" t="s">
        <v>38</v>
      </c>
      <c r="S156" s="29"/>
      <c r="T156" s="29" t="s">
        <v>38</v>
      </c>
      <c r="U156" s="29"/>
      <c r="V156" s="13"/>
      <c r="W156" s="13"/>
      <c r="X156" s="13"/>
      <c r="Y156" s="13"/>
      <c r="Z156" s="13"/>
      <c r="AA156" s="13"/>
      <c r="AB156" s="10"/>
      <c r="AC156" s="38"/>
    </row>
    <row r="157" spans="2:29" ht="150" customHeight="1" x14ac:dyDescent="0.3">
      <c r="B157" s="17">
        <v>1</v>
      </c>
      <c r="C157" s="9">
        <v>10</v>
      </c>
      <c r="D157" s="56" t="s">
        <v>507</v>
      </c>
      <c r="E157" s="56" t="s">
        <v>508</v>
      </c>
      <c r="F157" s="152" t="s">
        <v>476</v>
      </c>
      <c r="G157" s="171" t="s">
        <v>509</v>
      </c>
      <c r="H157" s="111">
        <v>7800</v>
      </c>
      <c r="I157" s="56" t="s">
        <v>515</v>
      </c>
      <c r="J157" s="219">
        <v>44796</v>
      </c>
      <c r="K157" s="9" t="s">
        <v>516</v>
      </c>
      <c r="L157" s="9" t="s">
        <v>517</v>
      </c>
      <c r="M157" s="11" t="s">
        <v>518</v>
      </c>
      <c r="N157" s="11" t="s">
        <v>519</v>
      </c>
      <c r="O157" s="11" t="s">
        <v>520</v>
      </c>
      <c r="P157" s="9" t="s">
        <v>481</v>
      </c>
      <c r="Q157" s="91"/>
      <c r="R157" s="91" t="s">
        <v>38</v>
      </c>
      <c r="S157" s="29"/>
      <c r="T157" s="29" t="s">
        <v>38</v>
      </c>
      <c r="U157" s="29"/>
      <c r="V157" s="13"/>
      <c r="W157" s="13"/>
      <c r="X157" s="13"/>
      <c r="Y157" s="13"/>
      <c r="Z157" s="13" t="s">
        <v>38</v>
      </c>
      <c r="AA157" s="13"/>
      <c r="AB157" s="10"/>
      <c r="AC157" s="38"/>
    </row>
    <row r="158" spans="2:29" ht="151.94999999999999" customHeight="1" x14ac:dyDescent="0.3">
      <c r="B158" s="17">
        <v>1</v>
      </c>
      <c r="C158" s="9">
        <v>11</v>
      </c>
      <c r="D158" s="56" t="s">
        <v>507</v>
      </c>
      <c r="E158" s="56" t="s">
        <v>508</v>
      </c>
      <c r="F158" s="152" t="s">
        <v>476</v>
      </c>
      <c r="G158" s="171" t="s">
        <v>26</v>
      </c>
      <c r="H158" s="111">
        <v>7500</v>
      </c>
      <c r="I158" s="56" t="s">
        <v>521</v>
      </c>
      <c r="J158" s="219">
        <v>42794</v>
      </c>
      <c r="K158" s="9" t="s">
        <v>522</v>
      </c>
      <c r="L158" s="9" t="s">
        <v>523</v>
      </c>
      <c r="M158" s="9" t="s">
        <v>524</v>
      </c>
      <c r="N158" s="9" t="s">
        <v>525</v>
      </c>
      <c r="O158" s="9" t="s">
        <v>526</v>
      </c>
      <c r="P158" s="9" t="s">
        <v>481</v>
      </c>
      <c r="Q158" s="91"/>
      <c r="R158" s="91" t="s">
        <v>38</v>
      </c>
      <c r="S158" s="29"/>
      <c r="T158" s="29" t="s">
        <v>38</v>
      </c>
      <c r="U158" s="29"/>
      <c r="V158" s="13"/>
      <c r="W158" s="13"/>
      <c r="X158" s="13"/>
      <c r="Y158" s="13"/>
      <c r="Z158" s="13" t="s">
        <v>38</v>
      </c>
      <c r="AA158" s="13"/>
      <c r="AB158" s="10"/>
    </row>
    <row r="159" spans="2:29" ht="151.94999999999999" customHeight="1" x14ac:dyDescent="0.3">
      <c r="B159" s="17">
        <v>1</v>
      </c>
      <c r="C159" s="9">
        <v>12</v>
      </c>
      <c r="D159" s="14" t="s">
        <v>507</v>
      </c>
      <c r="E159" s="56" t="s">
        <v>508</v>
      </c>
      <c r="F159" s="152" t="s">
        <v>476</v>
      </c>
      <c r="G159" s="221" t="s">
        <v>23</v>
      </c>
      <c r="H159" s="222"/>
      <c r="I159" s="56" t="s">
        <v>527</v>
      </c>
      <c r="J159" s="56"/>
      <c r="K159" s="9"/>
      <c r="L159" s="9" t="s">
        <v>528</v>
      </c>
      <c r="M159" s="91" t="s">
        <v>61</v>
      </c>
      <c r="N159" s="91" t="s">
        <v>61</v>
      </c>
      <c r="O159" s="91" t="s">
        <v>62</v>
      </c>
      <c r="P159" s="9" t="s">
        <v>481</v>
      </c>
      <c r="Q159" s="91"/>
      <c r="R159" s="91" t="s">
        <v>38</v>
      </c>
      <c r="S159" s="223"/>
      <c r="T159" s="224" t="s">
        <v>38</v>
      </c>
      <c r="U159" s="223"/>
      <c r="V159" s="13"/>
      <c r="W159" s="13"/>
      <c r="X159" s="13"/>
      <c r="Y159" s="13"/>
      <c r="Z159" s="13"/>
      <c r="AA159" s="13"/>
      <c r="AB159" s="10"/>
    </row>
    <row r="160" spans="2:29" ht="151.94999999999999" customHeight="1" x14ac:dyDescent="0.3">
      <c r="B160" s="17">
        <v>1</v>
      </c>
      <c r="C160" s="9">
        <v>13</v>
      </c>
      <c r="D160" s="14" t="s">
        <v>507</v>
      </c>
      <c r="E160" s="56" t="s">
        <v>508</v>
      </c>
      <c r="F160" s="9" t="s">
        <v>476</v>
      </c>
      <c r="G160" s="221" t="s">
        <v>23</v>
      </c>
      <c r="H160" s="222"/>
      <c r="I160" s="56" t="s">
        <v>529</v>
      </c>
      <c r="J160" s="56"/>
      <c r="K160" s="9"/>
      <c r="L160" s="9" t="s">
        <v>530</v>
      </c>
      <c r="M160" s="91" t="s">
        <v>61</v>
      </c>
      <c r="N160" s="91" t="s">
        <v>61</v>
      </c>
      <c r="O160" s="91" t="s">
        <v>62</v>
      </c>
      <c r="P160" s="9" t="s">
        <v>481</v>
      </c>
      <c r="Q160" s="91"/>
      <c r="R160" s="91" t="s">
        <v>38</v>
      </c>
      <c r="S160" s="223"/>
      <c r="T160" s="224" t="s">
        <v>38</v>
      </c>
      <c r="U160" s="223"/>
      <c r="V160" s="13"/>
      <c r="W160" s="13"/>
      <c r="X160" s="13"/>
      <c r="Y160" s="13"/>
      <c r="Z160" s="13"/>
      <c r="AA160" s="13"/>
      <c r="AB160" s="10"/>
      <c r="AC160" s="38"/>
    </row>
    <row r="161" spans="2:29" ht="151.94999999999999" customHeight="1" x14ac:dyDescent="0.3">
      <c r="B161" s="17">
        <v>1</v>
      </c>
      <c r="C161" s="9">
        <v>14</v>
      </c>
      <c r="D161" s="14" t="s">
        <v>507</v>
      </c>
      <c r="E161" s="56" t="s">
        <v>508</v>
      </c>
      <c r="F161" s="9" t="s">
        <v>476</v>
      </c>
      <c r="G161" s="221" t="s">
        <v>23</v>
      </c>
      <c r="H161" s="222"/>
      <c r="I161" s="56" t="s">
        <v>531</v>
      </c>
      <c r="J161" s="56"/>
      <c r="K161" s="9"/>
      <c r="L161" s="9" t="s">
        <v>532</v>
      </c>
      <c r="M161" s="91" t="s">
        <v>61</v>
      </c>
      <c r="N161" s="91" t="s">
        <v>61</v>
      </c>
      <c r="O161" s="91" t="s">
        <v>62</v>
      </c>
      <c r="P161" s="9" t="s">
        <v>481</v>
      </c>
      <c r="Q161" s="91"/>
      <c r="R161" s="91" t="s">
        <v>38</v>
      </c>
      <c r="S161" s="223"/>
      <c r="T161" s="224" t="s">
        <v>38</v>
      </c>
      <c r="U161" s="223"/>
      <c r="V161" s="13"/>
      <c r="W161" s="13"/>
      <c r="X161" s="13"/>
      <c r="Y161" s="13"/>
      <c r="Z161" s="13"/>
      <c r="AA161" s="13"/>
      <c r="AB161" s="10"/>
      <c r="AC161" s="38"/>
    </row>
    <row r="162" spans="2:29" ht="151.94999999999999" customHeight="1" x14ac:dyDescent="0.3">
      <c r="B162" s="17">
        <v>1</v>
      </c>
      <c r="C162" s="9">
        <v>15</v>
      </c>
      <c r="D162" s="14" t="s">
        <v>507</v>
      </c>
      <c r="E162" s="56" t="s">
        <v>508</v>
      </c>
      <c r="F162" s="9" t="s">
        <v>476</v>
      </c>
      <c r="G162" s="221" t="s">
        <v>23</v>
      </c>
      <c r="H162" s="222"/>
      <c r="I162" s="56" t="s">
        <v>533</v>
      </c>
      <c r="J162" s="56"/>
      <c r="K162" s="9"/>
      <c r="L162" s="9" t="s">
        <v>534</v>
      </c>
      <c r="M162" s="91" t="s">
        <v>61</v>
      </c>
      <c r="N162" s="91" t="s">
        <v>61</v>
      </c>
      <c r="O162" s="91" t="s">
        <v>62</v>
      </c>
      <c r="P162" s="9" t="s">
        <v>481</v>
      </c>
      <c r="Q162" s="91"/>
      <c r="R162" s="91" t="s">
        <v>38</v>
      </c>
      <c r="S162" s="223"/>
      <c r="T162" s="224" t="s">
        <v>38</v>
      </c>
      <c r="U162" s="223"/>
      <c r="V162" s="13"/>
      <c r="W162" s="13"/>
      <c r="X162" s="13"/>
      <c r="Y162" s="13"/>
      <c r="Z162" s="13"/>
      <c r="AA162" s="13"/>
      <c r="AB162" s="10"/>
      <c r="AC162" s="38"/>
    </row>
    <row r="163" spans="2:29" ht="151.94999999999999" customHeight="1" x14ac:dyDescent="0.3">
      <c r="B163" s="17">
        <v>1</v>
      </c>
      <c r="C163" s="9">
        <v>16</v>
      </c>
      <c r="D163" s="14" t="s">
        <v>507</v>
      </c>
      <c r="E163" s="56" t="s">
        <v>508</v>
      </c>
      <c r="F163" s="9" t="s">
        <v>476</v>
      </c>
      <c r="G163" s="221" t="s">
        <v>23</v>
      </c>
      <c r="H163" s="222"/>
      <c r="I163" s="56" t="s">
        <v>535</v>
      </c>
      <c r="J163" s="56"/>
      <c r="K163" s="9"/>
      <c r="L163" s="9" t="s">
        <v>536</v>
      </c>
      <c r="M163" s="91" t="s">
        <v>61</v>
      </c>
      <c r="N163" s="91" t="s">
        <v>61</v>
      </c>
      <c r="O163" s="91" t="s">
        <v>62</v>
      </c>
      <c r="P163" s="9" t="s">
        <v>481</v>
      </c>
      <c r="Q163" s="91"/>
      <c r="R163" s="91" t="s">
        <v>38</v>
      </c>
      <c r="S163" s="223"/>
      <c r="T163" s="224" t="s">
        <v>38</v>
      </c>
      <c r="U163" s="223"/>
      <c r="V163" s="13"/>
      <c r="W163" s="13"/>
      <c r="X163" s="13"/>
      <c r="Y163" s="13"/>
      <c r="Z163" s="13"/>
      <c r="AA163" s="13"/>
      <c r="AB163" s="10"/>
      <c r="AC163" s="38"/>
    </row>
    <row r="164" spans="2:29" ht="151.94999999999999" customHeight="1" x14ac:dyDescent="0.3">
      <c r="B164" s="17">
        <v>1</v>
      </c>
      <c r="C164" s="9">
        <v>17</v>
      </c>
      <c r="D164" s="14" t="s">
        <v>507</v>
      </c>
      <c r="E164" s="56" t="s">
        <v>508</v>
      </c>
      <c r="F164" s="9" t="s">
        <v>476</v>
      </c>
      <c r="G164" s="221" t="s">
        <v>23</v>
      </c>
      <c r="H164" s="222"/>
      <c r="I164" s="56" t="s">
        <v>537</v>
      </c>
      <c r="J164" s="56"/>
      <c r="K164" s="9"/>
      <c r="L164" s="9" t="s">
        <v>538</v>
      </c>
      <c r="M164" s="91" t="s">
        <v>61</v>
      </c>
      <c r="N164" s="91" t="s">
        <v>61</v>
      </c>
      <c r="O164" s="91" t="s">
        <v>62</v>
      </c>
      <c r="P164" s="9" t="s">
        <v>481</v>
      </c>
      <c r="Q164" s="91"/>
      <c r="R164" s="91" t="s">
        <v>38</v>
      </c>
      <c r="S164" s="223"/>
      <c r="T164" s="224" t="s">
        <v>38</v>
      </c>
      <c r="U164" s="223"/>
      <c r="V164" s="13"/>
      <c r="W164" s="13"/>
      <c r="X164" s="13"/>
      <c r="Y164" s="13"/>
      <c r="Z164" s="13"/>
      <c r="AA164" s="13"/>
      <c r="AB164" s="10"/>
      <c r="AC164" s="94"/>
    </row>
    <row r="165" spans="2:29" ht="151.94999999999999" customHeight="1" x14ac:dyDescent="0.3">
      <c r="B165" s="17">
        <v>1</v>
      </c>
      <c r="C165" s="9">
        <v>18</v>
      </c>
      <c r="D165" s="14" t="s">
        <v>507</v>
      </c>
      <c r="E165" s="56" t="s">
        <v>508</v>
      </c>
      <c r="F165" s="9" t="s">
        <v>476</v>
      </c>
      <c r="G165" s="221" t="s">
        <v>23</v>
      </c>
      <c r="H165" s="222"/>
      <c r="I165" s="56" t="s">
        <v>539</v>
      </c>
      <c r="J165" s="56"/>
      <c r="K165" s="9"/>
      <c r="L165" s="9" t="s">
        <v>540</v>
      </c>
      <c r="M165" s="91" t="s">
        <v>61</v>
      </c>
      <c r="N165" s="91" t="s">
        <v>61</v>
      </c>
      <c r="O165" s="91" t="s">
        <v>62</v>
      </c>
      <c r="P165" s="9" t="s">
        <v>481</v>
      </c>
      <c r="Q165" s="91"/>
      <c r="R165" s="91" t="s">
        <v>38</v>
      </c>
      <c r="S165" s="223"/>
      <c r="T165" s="224" t="s">
        <v>38</v>
      </c>
      <c r="U165" s="223"/>
      <c r="V165" s="13"/>
      <c r="W165" s="13"/>
      <c r="X165" s="13"/>
      <c r="Y165" s="13"/>
      <c r="Z165" s="13"/>
      <c r="AA165" s="13"/>
      <c r="AB165" s="10"/>
      <c r="AC165" s="38"/>
    </row>
    <row r="166" spans="2:29" ht="151.94999999999999" customHeight="1" x14ac:dyDescent="0.3">
      <c r="B166" s="17">
        <v>1</v>
      </c>
      <c r="C166" s="9">
        <v>19</v>
      </c>
      <c r="D166" s="14" t="s">
        <v>507</v>
      </c>
      <c r="E166" s="56" t="s">
        <v>508</v>
      </c>
      <c r="F166" s="9" t="s">
        <v>476</v>
      </c>
      <c r="G166" s="221" t="s">
        <v>23</v>
      </c>
      <c r="H166" s="222"/>
      <c r="I166" s="56" t="s">
        <v>541</v>
      </c>
      <c r="J166" s="56"/>
      <c r="K166" s="9"/>
      <c r="L166" s="9" t="s">
        <v>542</v>
      </c>
      <c r="M166" s="91" t="s">
        <v>61</v>
      </c>
      <c r="N166" s="91" t="s">
        <v>61</v>
      </c>
      <c r="O166" s="91" t="s">
        <v>62</v>
      </c>
      <c r="P166" s="9" t="s">
        <v>481</v>
      </c>
      <c r="Q166" s="91"/>
      <c r="R166" s="91" t="s">
        <v>38</v>
      </c>
      <c r="S166" s="223"/>
      <c r="T166" s="224" t="s">
        <v>38</v>
      </c>
      <c r="U166" s="223"/>
      <c r="V166" s="13"/>
      <c r="W166" s="13"/>
      <c r="X166" s="13"/>
      <c r="Y166" s="13"/>
      <c r="Z166" s="13"/>
      <c r="AA166" s="13"/>
      <c r="AB166" s="10"/>
      <c r="AC166" s="38"/>
    </row>
    <row r="167" spans="2:29" ht="151.94999999999999" customHeight="1" x14ac:dyDescent="0.3">
      <c r="B167" s="17">
        <v>1</v>
      </c>
      <c r="C167" s="9">
        <v>20</v>
      </c>
      <c r="D167" s="14" t="s">
        <v>507</v>
      </c>
      <c r="E167" s="56" t="s">
        <v>508</v>
      </c>
      <c r="F167" s="9" t="s">
        <v>476</v>
      </c>
      <c r="G167" s="221" t="s">
        <v>23</v>
      </c>
      <c r="H167" s="222"/>
      <c r="I167" s="56" t="s">
        <v>543</v>
      </c>
      <c r="J167" s="56"/>
      <c r="K167" s="9"/>
      <c r="L167" s="9" t="s">
        <v>544</v>
      </c>
      <c r="M167" s="91" t="s">
        <v>61</v>
      </c>
      <c r="N167" s="91" t="s">
        <v>61</v>
      </c>
      <c r="O167" s="91" t="s">
        <v>62</v>
      </c>
      <c r="P167" s="9" t="s">
        <v>481</v>
      </c>
      <c r="Q167" s="91"/>
      <c r="R167" s="91" t="s">
        <v>38</v>
      </c>
      <c r="S167" s="223"/>
      <c r="T167" s="224" t="s">
        <v>38</v>
      </c>
      <c r="U167" s="223"/>
      <c r="V167" s="13"/>
      <c r="W167" s="13"/>
      <c r="X167" s="13"/>
      <c r="Y167" s="13"/>
      <c r="Z167" s="13"/>
      <c r="AA167" s="13"/>
      <c r="AB167" s="10"/>
      <c r="AC167" s="38"/>
    </row>
    <row r="168" spans="2:29" ht="151.94999999999999" customHeight="1" x14ac:dyDescent="0.3">
      <c r="B168" s="17">
        <v>1</v>
      </c>
      <c r="C168" s="9">
        <v>21</v>
      </c>
      <c r="D168" s="14" t="s">
        <v>507</v>
      </c>
      <c r="E168" s="56" t="s">
        <v>508</v>
      </c>
      <c r="F168" s="9" t="s">
        <v>476</v>
      </c>
      <c r="G168" s="221" t="s">
        <v>23</v>
      </c>
      <c r="H168" s="222"/>
      <c r="I168" s="56" t="s">
        <v>92</v>
      </c>
      <c r="J168" s="219"/>
      <c r="K168" s="9"/>
      <c r="L168" s="9" t="s">
        <v>545</v>
      </c>
      <c r="M168" s="91" t="s">
        <v>61</v>
      </c>
      <c r="N168" s="91" t="s">
        <v>61</v>
      </c>
      <c r="O168" s="91" t="s">
        <v>62</v>
      </c>
      <c r="P168" s="9" t="s">
        <v>481</v>
      </c>
      <c r="Q168" s="91"/>
      <c r="R168" s="41" t="s">
        <v>38</v>
      </c>
      <c r="S168" s="29"/>
      <c r="T168" s="224" t="s">
        <v>38</v>
      </c>
      <c r="U168" s="29"/>
      <c r="V168" s="13"/>
      <c r="W168" s="13"/>
      <c r="X168" s="13"/>
      <c r="Y168" s="13"/>
      <c r="Z168" s="13"/>
      <c r="AA168" s="13"/>
      <c r="AB168" s="10"/>
      <c r="AC168" s="38"/>
    </row>
    <row r="169" spans="2:29" ht="151.94999999999999" customHeight="1" x14ac:dyDescent="0.3">
      <c r="B169" s="17">
        <v>1</v>
      </c>
      <c r="C169" s="9">
        <v>22</v>
      </c>
      <c r="D169" s="14" t="s">
        <v>507</v>
      </c>
      <c r="E169" s="56" t="s">
        <v>508</v>
      </c>
      <c r="F169" s="9" t="s">
        <v>476</v>
      </c>
      <c r="G169" s="221" t="s">
        <v>25</v>
      </c>
      <c r="H169" s="222"/>
      <c r="I169" s="56" t="s">
        <v>546</v>
      </c>
      <c r="J169" s="56"/>
      <c r="K169" s="9"/>
      <c r="L169" s="9" t="s">
        <v>547</v>
      </c>
      <c r="M169" s="11" t="s">
        <v>548</v>
      </c>
      <c r="N169" s="11" t="s">
        <v>549</v>
      </c>
      <c r="O169" s="11" t="s">
        <v>550</v>
      </c>
      <c r="P169" s="9" t="s">
        <v>481</v>
      </c>
      <c r="Q169" s="41"/>
      <c r="R169" s="41" t="s">
        <v>38</v>
      </c>
      <c r="S169" s="29"/>
      <c r="T169" s="29" t="s">
        <v>38</v>
      </c>
      <c r="U169" s="29"/>
      <c r="V169" s="13"/>
      <c r="W169" s="13"/>
      <c r="X169" s="13"/>
      <c r="Y169" s="13"/>
      <c r="Z169" s="13"/>
      <c r="AA169" s="13"/>
      <c r="AB169" s="10"/>
      <c r="AC169" s="10"/>
    </row>
    <row r="170" spans="2:29" ht="151.94999999999999" customHeight="1" x14ac:dyDescent="0.3">
      <c r="B170" s="17">
        <v>1</v>
      </c>
      <c r="C170" s="9">
        <v>23</v>
      </c>
      <c r="D170" s="14" t="s">
        <v>507</v>
      </c>
      <c r="E170" s="56" t="s">
        <v>508</v>
      </c>
      <c r="F170" s="9" t="s">
        <v>476</v>
      </c>
      <c r="G170" s="221" t="s">
        <v>25</v>
      </c>
      <c r="H170" s="222"/>
      <c r="I170" s="56" t="s">
        <v>551</v>
      </c>
      <c r="J170" s="56"/>
      <c r="K170" s="9"/>
      <c r="L170" s="9" t="s">
        <v>552</v>
      </c>
      <c r="M170" s="11" t="s">
        <v>239</v>
      </c>
      <c r="N170" s="11" t="s">
        <v>553</v>
      </c>
      <c r="O170" s="11" t="s">
        <v>554</v>
      </c>
      <c r="P170" s="9" t="s">
        <v>481</v>
      </c>
      <c r="Q170" s="41"/>
      <c r="R170" s="41" t="s">
        <v>38</v>
      </c>
      <c r="S170" s="29"/>
      <c r="T170" s="29" t="s">
        <v>38</v>
      </c>
      <c r="U170" s="29"/>
      <c r="V170" s="13"/>
      <c r="W170" s="13"/>
      <c r="X170" s="13"/>
      <c r="Y170" s="13"/>
      <c r="Z170" s="13"/>
      <c r="AA170" s="13"/>
      <c r="AB170" s="10"/>
      <c r="AC170" s="54"/>
    </row>
    <row r="171" spans="2:29" ht="151.94999999999999" customHeight="1" x14ac:dyDescent="0.3">
      <c r="B171" s="17">
        <v>1</v>
      </c>
      <c r="C171" s="9">
        <v>24</v>
      </c>
      <c r="D171" s="14" t="s">
        <v>507</v>
      </c>
      <c r="E171" s="56" t="s">
        <v>508</v>
      </c>
      <c r="F171" s="9" t="s">
        <v>476</v>
      </c>
      <c r="G171" s="221" t="s">
        <v>25</v>
      </c>
      <c r="H171" s="222"/>
      <c r="I171" s="56" t="s">
        <v>555</v>
      </c>
      <c r="J171" s="56"/>
      <c r="K171" s="9"/>
      <c r="L171" s="9" t="s">
        <v>556</v>
      </c>
      <c r="M171" s="11" t="s">
        <v>49</v>
      </c>
      <c r="N171" s="91" t="s">
        <v>61</v>
      </c>
      <c r="O171" s="91" t="s">
        <v>62</v>
      </c>
      <c r="P171" s="9" t="s">
        <v>481</v>
      </c>
      <c r="Q171" s="41"/>
      <c r="R171" s="41" t="s">
        <v>38</v>
      </c>
      <c r="S171" s="29"/>
      <c r="T171" s="29" t="s">
        <v>38</v>
      </c>
      <c r="U171" s="29"/>
      <c r="V171" s="13"/>
      <c r="W171" s="13"/>
      <c r="X171" s="13"/>
      <c r="Y171" s="13"/>
      <c r="Z171" s="13"/>
      <c r="AA171" s="13"/>
      <c r="AB171" s="10"/>
      <c r="AC171" s="54"/>
    </row>
    <row r="172" spans="2:29" ht="151.94999999999999" customHeight="1" x14ac:dyDescent="0.3">
      <c r="B172" s="17">
        <v>1</v>
      </c>
      <c r="C172" s="9">
        <v>25</v>
      </c>
      <c r="D172" s="14" t="s">
        <v>507</v>
      </c>
      <c r="E172" s="56" t="s">
        <v>508</v>
      </c>
      <c r="F172" s="9" t="s">
        <v>476</v>
      </c>
      <c r="G172" s="221" t="s">
        <v>25</v>
      </c>
      <c r="H172" s="222"/>
      <c r="I172" s="56" t="s">
        <v>492</v>
      </c>
      <c r="J172" s="56"/>
      <c r="K172" s="9"/>
      <c r="L172" s="9" t="s">
        <v>557</v>
      </c>
      <c r="M172" s="11" t="s">
        <v>54</v>
      </c>
      <c r="N172" s="91" t="s">
        <v>61</v>
      </c>
      <c r="O172" s="11">
        <v>299722</v>
      </c>
      <c r="P172" s="9" t="s">
        <v>481</v>
      </c>
      <c r="Q172" s="41"/>
      <c r="R172" s="41" t="s">
        <v>38</v>
      </c>
      <c r="S172" s="29"/>
      <c r="T172" s="29" t="s">
        <v>38</v>
      </c>
      <c r="U172" s="29"/>
      <c r="V172" s="13"/>
      <c r="W172" s="13"/>
      <c r="X172" s="13"/>
      <c r="Y172" s="13"/>
      <c r="Z172" s="13"/>
      <c r="AA172" s="13"/>
      <c r="AB172" s="10"/>
      <c r="AC172" s="54"/>
    </row>
    <row r="173" spans="2:29" ht="151.94999999999999" customHeight="1" x14ac:dyDescent="0.3">
      <c r="B173" s="17">
        <v>1</v>
      </c>
      <c r="C173" s="9">
        <v>26</v>
      </c>
      <c r="D173" s="14" t="s">
        <v>507</v>
      </c>
      <c r="E173" s="56" t="s">
        <v>508</v>
      </c>
      <c r="F173" s="9" t="s">
        <v>476</v>
      </c>
      <c r="G173" s="221" t="s">
        <v>25</v>
      </c>
      <c r="H173" s="222"/>
      <c r="I173" s="56" t="s">
        <v>558</v>
      </c>
      <c r="J173" s="56"/>
      <c r="K173" s="9"/>
      <c r="L173" s="9" t="s">
        <v>559</v>
      </c>
      <c r="M173" s="11" t="s">
        <v>54</v>
      </c>
      <c r="N173" s="11" t="s">
        <v>361</v>
      </c>
      <c r="O173" s="225" t="s">
        <v>560</v>
      </c>
      <c r="P173" s="9" t="s">
        <v>481</v>
      </c>
      <c r="Q173" s="41"/>
      <c r="R173" s="41" t="s">
        <v>38</v>
      </c>
      <c r="S173" s="29"/>
      <c r="T173" s="29" t="s">
        <v>38</v>
      </c>
      <c r="U173" s="29"/>
      <c r="V173" s="13"/>
      <c r="W173" s="13"/>
      <c r="X173" s="13"/>
      <c r="Y173" s="13"/>
      <c r="Z173" s="13"/>
      <c r="AA173" s="13"/>
      <c r="AB173" s="10"/>
      <c r="AC173" s="54"/>
    </row>
    <row r="174" spans="2:29" ht="151.94999999999999" customHeight="1" x14ac:dyDescent="0.3">
      <c r="B174" s="17">
        <v>1</v>
      </c>
      <c r="C174" s="9">
        <v>27</v>
      </c>
      <c r="D174" s="14" t="s">
        <v>507</v>
      </c>
      <c r="E174" s="56" t="s">
        <v>508</v>
      </c>
      <c r="F174" s="9" t="s">
        <v>476</v>
      </c>
      <c r="G174" s="221" t="s">
        <v>25</v>
      </c>
      <c r="H174" s="222"/>
      <c r="I174" s="56" t="s">
        <v>561</v>
      </c>
      <c r="J174" s="56"/>
      <c r="K174" s="9"/>
      <c r="L174" s="9" t="s">
        <v>556</v>
      </c>
      <c r="M174" s="11" t="s">
        <v>54</v>
      </c>
      <c r="N174" s="11" t="s">
        <v>562</v>
      </c>
      <c r="O174" s="225" t="s">
        <v>560</v>
      </c>
      <c r="P174" s="9" t="s">
        <v>481</v>
      </c>
      <c r="Q174" s="41"/>
      <c r="R174" s="41" t="s">
        <v>38</v>
      </c>
      <c r="S174" s="29"/>
      <c r="T174" s="29" t="s">
        <v>38</v>
      </c>
      <c r="U174" s="29"/>
      <c r="V174" s="13"/>
      <c r="W174" s="13"/>
      <c r="X174" s="13"/>
      <c r="Y174" s="13"/>
      <c r="Z174" s="13"/>
      <c r="AA174" s="13"/>
      <c r="AB174" s="10"/>
      <c r="AC174" s="10"/>
    </row>
    <row r="175" spans="2:29" ht="151.94999999999999" customHeight="1" x14ac:dyDescent="0.3">
      <c r="B175" s="17">
        <v>1</v>
      </c>
      <c r="C175" s="9">
        <v>28</v>
      </c>
      <c r="D175" s="14" t="s">
        <v>507</v>
      </c>
      <c r="E175" s="56" t="s">
        <v>508</v>
      </c>
      <c r="F175" s="9" t="s">
        <v>476</v>
      </c>
      <c r="G175" s="221" t="s">
        <v>402</v>
      </c>
      <c r="H175" s="222"/>
      <c r="I175" s="56" t="s">
        <v>563</v>
      </c>
      <c r="J175" s="56"/>
      <c r="K175" s="9"/>
      <c r="L175" s="9" t="s">
        <v>564</v>
      </c>
      <c r="M175" s="9" t="s">
        <v>565</v>
      </c>
      <c r="N175" s="9" t="s">
        <v>566</v>
      </c>
      <c r="O175" s="91" t="s">
        <v>62</v>
      </c>
      <c r="P175" s="9" t="s">
        <v>481</v>
      </c>
      <c r="Q175" s="11"/>
      <c r="R175" s="41" t="s">
        <v>38</v>
      </c>
      <c r="S175" s="29"/>
      <c r="T175" s="29" t="s">
        <v>38</v>
      </c>
      <c r="U175" s="29"/>
      <c r="V175" s="41"/>
      <c r="W175" s="11"/>
      <c r="X175" s="11"/>
      <c r="Y175" s="11"/>
      <c r="Z175" s="11"/>
      <c r="AA175" s="11"/>
      <c r="AB175" s="9" t="s">
        <v>567</v>
      </c>
      <c r="AC175" s="93"/>
    </row>
    <row r="176" spans="2:29" ht="151.94999999999999" customHeight="1" x14ac:dyDescent="0.3">
      <c r="B176" s="17">
        <v>1</v>
      </c>
      <c r="C176" s="9">
        <v>29</v>
      </c>
      <c r="D176" s="14" t="s">
        <v>507</v>
      </c>
      <c r="E176" s="56" t="s">
        <v>508</v>
      </c>
      <c r="F176" s="9" t="s">
        <v>476</v>
      </c>
      <c r="G176" s="171" t="s">
        <v>25</v>
      </c>
      <c r="H176" s="206">
        <v>4741.38</v>
      </c>
      <c r="I176" s="208" t="s">
        <v>92</v>
      </c>
      <c r="J176" s="30">
        <v>45688</v>
      </c>
      <c r="K176" s="62" t="s">
        <v>568</v>
      </c>
      <c r="L176" s="57" t="s">
        <v>497</v>
      </c>
      <c r="M176" s="9" t="s">
        <v>569</v>
      </c>
      <c r="N176" s="9" t="s">
        <v>570</v>
      </c>
      <c r="O176" s="9" t="s">
        <v>571</v>
      </c>
      <c r="P176" s="57" t="s">
        <v>481</v>
      </c>
      <c r="Q176" s="209"/>
      <c r="R176" s="91" t="s">
        <v>38</v>
      </c>
      <c r="S176" s="29" t="s">
        <v>38</v>
      </c>
      <c r="T176" s="29"/>
      <c r="U176" s="29"/>
      <c r="V176" s="13"/>
      <c r="W176" s="13"/>
      <c r="X176" s="13"/>
      <c r="Y176" s="13"/>
      <c r="Z176" s="13" t="s">
        <v>38</v>
      </c>
      <c r="AA176" s="13"/>
      <c r="AB176" s="57"/>
      <c r="AC176" s="95"/>
    </row>
    <row r="177" spans="2:29" ht="138.75" customHeight="1" thickBot="1" x14ac:dyDescent="0.35">
      <c r="B177" s="17">
        <v>1</v>
      </c>
      <c r="C177" s="9">
        <v>30</v>
      </c>
      <c r="D177" s="56" t="s">
        <v>507</v>
      </c>
      <c r="E177" s="56" t="s">
        <v>508</v>
      </c>
      <c r="F177" s="9" t="s">
        <v>476</v>
      </c>
      <c r="G177" s="157" t="s">
        <v>25</v>
      </c>
      <c r="H177" s="111" t="s">
        <v>572</v>
      </c>
      <c r="I177" s="56" t="s">
        <v>573</v>
      </c>
      <c r="J177" s="220">
        <v>44113</v>
      </c>
      <c r="K177" s="157" t="s">
        <v>574</v>
      </c>
      <c r="L177" s="9" t="s">
        <v>51</v>
      </c>
      <c r="M177" s="157" t="s">
        <v>575</v>
      </c>
      <c r="N177" s="189" t="s">
        <v>576</v>
      </c>
      <c r="O177" s="157" t="s">
        <v>577</v>
      </c>
      <c r="P177" s="9" t="s">
        <v>481</v>
      </c>
      <c r="Q177" s="41"/>
      <c r="R177" s="41" t="s">
        <v>38</v>
      </c>
      <c r="S177" s="29"/>
      <c r="T177" s="29" t="s">
        <v>38</v>
      </c>
      <c r="U177" s="29"/>
      <c r="V177" s="41"/>
      <c r="W177" s="9"/>
      <c r="X177" s="9"/>
      <c r="Y177" s="9"/>
      <c r="Z177" s="9" t="s">
        <v>38</v>
      </c>
      <c r="AA177" s="9"/>
      <c r="AB177" s="10"/>
      <c r="AC177" s="94"/>
    </row>
    <row r="178" spans="2:29" ht="15" thickBot="1" x14ac:dyDescent="0.35">
      <c r="B178" s="127">
        <f>SUBTOTAL(9,B148:B177)</f>
        <v>30</v>
      </c>
      <c r="C178" s="127">
        <v>30</v>
      </c>
      <c r="D178" s="127">
        <f t="shared" ref="D178:AB178" si="4">COUNTA(D148:D177)</f>
        <v>30</v>
      </c>
      <c r="E178" s="127">
        <f t="shared" si="4"/>
        <v>30</v>
      </c>
      <c r="F178" s="127">
        <f t="shared" si="4"/>
        <v>30</v>
      </c>
      <c r="G178" s="127">
        <f t="shared" si="4"/>
        <v>30</v>
      </c>
      <c r="H178" s="127">
        <f t="shared" si="4"/>
        <v>12</v>
      </c>
      <c r="I178" s="127">
        <f t="shared" si="4"/>
        <v>30</v>
      </c>
      <c r="J178" s="127">
        <f t="shared" si="4"/>
        <v>12</v>
      </c>
      <c r="K178" s="127">
        <f t="shared" si="4"/>
        <v>12</v>
      </c>
      <c r="L178" s="127">
        <f t="shared" si="4"/>
        <v>30</v>
      </c>
      <c r="M178" s="127">
        <f t="shared" si="4"/>
        <v>30</v>
      </c>
      <c r="N178" s="127">
        <f t="shared" si="4"/>
        <v>30</v>
      </c>
      <c r="O178" s="127">
        <f t="shared" si="4"/>
        <v>30</v>
      </c>
      <c r="P178" s="127">
        <f t="shared" si="4"/>
        <v>30</v>
      </c>
      <c r="Q178" s="127">
        <f t="shared" si="4"/>
        <v>0</v>
      </c>
      <c r="R178" s="127">
        <f t="shared" si="4"/>
        <v>30</v>
      </c>
      <c r="S178" s="127">
        <f t="shared" si="4"/>
        <v>2</v>
      </c>
      <c r="T178" s="127">
        <f t="shared" si="4"/>
        <v>28</v>
      </c>
      <c r="U178" s="127">
        <f t="shared" si="4"/>
        <v>0</v>
      </c>
      <c r="V178" s="127">
        <f t="shared" si="4"/>
        <v>0</v>
      </c>
      <c r="W178" s="127">
        <f t="shared" si="4"/>
        <v>0</v>
      </c>
      <c r="X178" s="127">
        <f t="shared" si="4"/>
        <v>0</v>
      </c>
      <c r="Y178" s="127">
        <f t="shared" si="4"/>
        <v>0</v>
      </c>
      <c r="Z178" s="127">
        <f t="shared" si="4"/>
        <v>7</v>
      </c>
      <c r="AA178" s="127">
        <f t="shared" si="4"/>
        <v>0</v>
      </c>
      <c r="AB178" s="127">
        <f t="shared" si="4"/>
        <v>1</v>
      </c>
      <c r="AC178" s="20">
        <v>30</v>
      </c>
    </row>
    <row r="179" spans="2:29" x14ac:dyDescent="0.3">
      <c r="B179" s="16"/>
      <c r="C179" s="16"/>
      <c r="D179" s="16"/>
      <c r="E179" s="93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2:29" x14ac:dyDescent="0.3">
      <c r="B180" s="16"/>
      <c r="C180" s="16"/>
      <c r="D180" s="16"/>
      <c r="E180" s="93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2:29" ht="141" customHeight="1" x14ac:dyDescent="0.3">
      <c r="B181" s="17">
        <v>1</v>
      </c>
      <c r="C181" s="85">
        <v>1</v>
      </c>
      <c r="D181" s="56" t="s">
        <v>605</v>
      </c>
      <c r="E181" s="56" t="s">
        <v>606</v>
      </c>
      <c r="F181" s="56" t="s">
        <v>607</v>
      </c>
      <c r="G181" s="157" t="s">
        <v>23</v>
      </c>
      <c r="H181" s="9" t="s">
        <v>137</v>
      </c>
      <c r="I181" s="56" t="s">
        <v>608</v>
      </c>
      <c r="J181" s="9" t="s">
        <v>137</v>
      </c>
      <c r="K181" s="9" t="s">
        <v>137</v>
      </c>
      <c r="L181" s="9" t="s">
        <v>609</v>
      </c>
      <c r="M181" s="91" t="s">
        <v>61</v>
      </c>
      <c r="N181" s="91" t="s">
        <v>61</v>
      </c>
      <c r="O181" s="91" t="s">
        <v>62</v>
      </c>
      <c r="P181" s="9" t="s">
        <v>610</v>
      </c>
      <c r="Q181" s="91"/>
      <c r="R181" s="91" t="s">
        <v>38</v>
      </c>
      <c r="S181" s="98"/>
      <c r="T181" s="98" t="s">
        <v>38</v>
      </c>
      <c r="U181" s="98"/>
      <c r="V181" s="91"/>
      <c r="W181" s="91"/>
      <c r="X181" s="91"/>
      <c r="Y181" s="91"/>
      <c r="Z181" s="91"/>
      <c r="AA181" s="91"/>
      <c r="AB181" s="13"/>
      <c r="AC181" s="99"/>
    </row>
    <row r="182" spans="2:29" ht="141" customHeight="1" x14ac:dyDescent="0.3">
      <c r="B182" s="17">
        <v>1</v>
      </c>
      <c r="C182" s="85">
        <v>2</v>
      </c>
      <c r="D182" s="56" t="s">
        <v>605</v>
      </c>
      <c r="E182" s="56" t="s">
        <v>606</v>
      </c>
      <c r="F182" s="56" t="s">
        <v>607</v>
      </c>
      <c r="G182" s="157" t="s">
        <v>23</v>
      </c>
      <c r="H182" s="9" t="s">
        <v>137</v>
      </c>
      <c r="I182" s="56" t="s">
        <v>611</v>
      </c>
      <c r="J182" s="9" t="s">
        <v>137</v>
      </c>
      <c r="K182" s="9" t="s">
        <v>137</v>
      </c>
      <c r="L182" s="9" t="s">
        <v>612</v>
      </c>
      <c r="M182" s="91" t="s">
        <v>61</v>
      </c>
      <c r="N182" s="91" t="s">
        <v>61</v>
      </c>
      <c r="O182" s="91" t="s">
        <v>62</v>
      </c>
      <c r="P182" s="9" t="s">
        <v>610</v>
      </c>
      <c r="Q182" s="91"/>
      <c r="R182" s="91" t="s">
        <v>38</v>
      </c>
      <c r="S182" s="98"/>
      <c r="T182" s="98" t="s">
        <v>38</v>
      </c>
      <c r="U182" s="98"/>
      <c r="V182" s="91"/>
      <c r="W182" s="91"/>
      <c r="X182" s="91"/>
      <c r="Y182" s="91"/>
      <c r="Z182" s="91"/>
      <c r="AA182" s="91"/>
      <c r="AB182" s="13"/>
      <c r="AC182" s="99"/>
    </row>
    <row r="183" spans="2:29" ht="141" customHeight="1" x14ac:dyDescent="0.3">
      <c r="B183" s="17">
        <v>1</v>
      </c>
      <c r="C183" s="85">
        <v>3</v>
      </c>
      <c r="D183" s="56" t="s">
        <v>605</v>
      </c>
      <c r="E183" s="56" t="s">
        <v>606</v>
      </c>
      <c r="F183" s="56" t="s">
        <v>607</v>
      </c>
      <c r="G183" s="157" t="s">
        <v>23</v>
      </c>
      <c r="H183" s="9" t="s">
        <v>137</v>
      </c>
      <c r="I183" s="56" t="s">
        <v>613</v>
      </c>
      <c r="J183" s="9" t="s">
        <v>137</v>
      </c>
      <c r="K183" s="9" t="s">
        <v>137</v>
      </c>
      <c r="L183" s="9" t="s">
        <v>614</v>
      </c>
      <c r="M183" s="91" t="s">
        <v>61</v>
      </c>
      <c r="N183" s="91" t="s">
        <v>61</v>
      </c>
      <c r="O183" s="91" t="s">
        <v>62</v>
      </c>
      <c r="P183" s="9" t="s">
        <v>610</v>
      </c>
      <c r="Q183" s="91"/>
      <c r="R183" s="91" t="s">
        <v>38</v>
      </c>
      <c r="S183" s="98"/>
      <c r="T183" s="98" t="s">
        <v>38</v>
      </c>
      <c r="U183" s="98"/>
      <c r="V183" s="91"/>
      <c r="W183" s="91"/>
      <c r="X183" s="91"/>
      <c r="Y183" s="91"/>
      <c r="Z183" s="91"/>
      <c r="AA183" s="91"/>
      <c r="AB183" s="13"/>
      <c r="AC183" s="99"/>
    </row>
    <row r="184" spans="2:29" ht="141" customHeight="1" x14ac:dyDescent="0.3">
      <c r="B184" s="17">
        <v>1</v>
      </c>
      <c r="C184" s="85">
        <v>4</v>
      </c>
      <c r="D184" s="56" t="s">
        <v>605</v>
      </c>
      <c r="E184" s="56" t="s">
        <v>606</v>
      </c>
      <c r="F184" s="56" t="s">
        <v>607</v>
      </c>
      <c r="G184" s="157" t="s">
        <v>23</v>
      </c>
      <c r="H184" s="9" t="s">
        <v>137</v>
      </c>
      <c r="I184" s="56" t="s">
        <v>615</v>
      </c>
      <c r="J184" s="9" t="s">
        <v>137</v>
      </c>
      <c r="K184" s="9" t="s">
        <v>137</v>
      </c>
      <c r="L184" s="9" t="s">
        <v>616</v>
      </c>
      <c r="M184" s="91" t="s">
        <v>61</v>
      </c>
      <c r="N184" s="91" t="s">
        <v>61</v>
      </c>
      <c r="O184" s="91" t="s">
        <v>62</v>
      </c>
      <c r="P184" s="9" t="s">
        <v>610</v>
      </c>
      <c r="Q184" s="91"/>
      <c r="R184" s="91" t="s">
        <v>38</v>
      </c>
      <c r="S184" s="98"/>
      <c r="T184" s="98" t="s">
        <v>38</v>
      </c>
      <c r="U184" s="98"/>
      <c r="V184" s="91"/>
      <c r="W184" s="91"/>
      <c r="X184" s="91"/>
      <c r="Y184" s="91"/>
      <c r="Z184" s="91"/>
      <c r="AA184" s="91"/>
      <c r="AB184" s="13"/>
      <c r="AC184" s="99"/>
    </row>
    <row r="185" spans="2:29" ht="149.25" customHeight="1" x14ac:dyDescent="0.3">
      <c r="B185" s="17">
        <v>1</v>
      </c>
      <c r="C185" s="85">
        <v>5</v>
      </c>
      <c r="D185" s="56" t="s">
        <v>605</v>
      </c>
      <c r="E185" s="56" t="s">
        <v>606</v>
      </c>
      <c r="F185" s="56" t="s">
        <v>607</v>
      </c>
      <c r="G185" s="157" t="s">
        <v>23</v>
      </c>
      <c r="H185" s="9" t="s">
        <v>137</v>
      </c>
      <c r="I185" s="56" t="s">
        <v>617</v>
      </c>
      <c r="J185" s="9" t="s">
        <v>137</v>
      </c>
      <c r="K185" s="9" t="s">
        <v>137</v>
      </c>
      <c r="L185" s="9" t="s">
        <v>618</v>
      </c>
      <c r="M185" s="91" t="s">
        <v>61</v>
      </c>
      <c r="N185" s="91" t="s">
        <v>61</v>
      </c>
      <c r="O185" s="91" t="s">
        <v>62</v>
      </c>
      <c r="P185" s="9" t="s">
        <v>610</v>
      </c>
      <c r="Q185" s="91"/>
      <c r="R185" s="91" t="s">
        <v>38</v>
      </c>
      <c r="S185" s="98"/>
      <c r="T185" s="98" t="s">
        <v>38</v>
      </c>
      <c r="U185" s="98"/>
      <c r="V185" s="91"/>
      <c r="W185" s="91"/>
      <c r="X185" s="91"/>
      <c r="Y185" s="91"/>
      <c r="Z185" s="91"/>
      <c r="AA185" s="91"/>
      <c r="AB185" s="13"/>
      <c r="AC185" s="99"/>
    </row>
    <row r="186" spans="2:29" ht="149.25" customHeight="1" x14ac:dyDescent="0.3">
      <c r="B186" s="17">
        <v>1</v>
      </c>
      <c r="C186" s="85">
        <v>6</v>
      </c>
      <c r="D186" s="56" t="s">
        <v>605</v>
      </c>
      <c r="E186" s="56" t="s">
        <v>606</v>
      </c>
      <c r="F186" s="56" t="s">
        <v>607</v>
      </c>
      <c r="G186" s="157" t="s">
        <v>23</v>
      </c>
      <c r="H186" s="9" t="s">
        <v>137</v>
      </c>
      <c r="I186" s="56" t="s">
        <v>619</v>
      </c>
      <c r="J186" s="9" t="s">
        <v>137</v>
      </c>
      <c r="K186" s="9" t="s">
        <v>137</v>
      </c>
      <c r="L186" s="9" t="s">
        <v>620</v>
      </c>
      <c r="M186" s="91" t="s">
        <v>61</v>
      </c>
      <c r="N186" s="91" t="s">
        <v>61</v>
      </c>
      <c r="O186" s="91" t="s">
        <v>62</v>
      </c>
      <c r="P186" s="9" t="s">
        <v>610</v>
      </c>
      <c r="Q186" s="91"/>
      <c r="R186" s="91" t="s">
        <v>38</v>
      </c>
      <c r="S186" s="98"/>
      <c r="T186" s="98" t="s">
        <v>38</v>
      </c>
      <c r="U186" s="100"/>
      <c r="V186" s="91"/>
      <c r="W186" s="91"/>
      <c r="X186" s="91"/>
      <c r="Y186" s="91"/>
      <c r="Z186" s="91"/>
      <c r="AA186" s="91"/>
      <c r="AB186" s="13"/>
      <c r="AC186" s="99"/>
    </row>
    <row r="187" spans="2:29" ht="149.25" customHeight="1" x14ac:dyDescent="0.3">
      <c r="B187" s="17">
        <v>1</v>
      </c>
      <c r="C187" s="85">
        <v>7</v>
      </c>
      <c r="D187" s="56" t="s">
        <v>605</v>
      </c>
      <c r="E187" s="56" t="s">
        <v>606</v>
      </c>
      <c r="F187" s="56" t="s">
        <v>607</v>
      </c>
      <c r="G187" s="157" t="s">
        <v>23</v>
      </c>
      <c r="H187" s="9" t="s">
        <v>137</v>
      </c>
      <c r="I187" s="56" t="s">
        <v>621</v>
      </c>
      <c r="J187" s="9" t="s">
        <v>137</v>
      </c>
      <c r="K187" s="9" t="s">
        <v>137</v>
      </c>
      <c r="L187" s="9" t="s">
        <v>622</v>
      </c>
      <c r="M187" s="91" t="s">
        <v>61</v>
      </c>
      <c r="N187" s="91" t="s">
        <v>61</v>
      </c>
      <c r="O187" s="91" t="s">
        <v>62</v>
      </c>
      <c r="P187" s="9" t="s">
        <v>610</v>
      </c>
      <c r="Q187" s="91"/>
      <c r="R187" s="91" t="s">
        <v>38</v>
      </c>
      <c r="S187" s="98"/>
      <c r="T187" s="98" t="s">
        <v>38</v>
      </c>
      <c r="U187" s="100"/>
      <c r="V187" s="91"/>
      <c r="W187" s="91"/>
      <c r="X187" s="91"/>
      <c r="Y187" s="91"/>
      <c r="Z187" s="91"/>
      <c r="AA187" s="91"/>
      <c r="AB187" s="13"/>
      <c r="AC187" s="99"/>
    </row>
    <row r="188" spans="2:29" ht="151.5" customHeight="1" x14ac:dyDescent="0.3">
      <c r="B188" s="17">
        <v>1</v>
      </c>
      <c r="C188" s="85">
        <v>8</v>
      </c>
      <c r="D188" s="56" t="s">
        <v>605</v>
      </c>
      <c r="E188" s="56" t="s">
        <v>606</v>
      </c>
      <c r="F188" s="56" t="s">
        <v>607</v>
      </c>
      <c r="G188" s="157" t="s">
        <v>23</v>
      </c>
      <c r="H188" s="9" t="s">
        <v>137</v>
      </c>
      <c r="I188" s="56" t="s">
        <v>623</v>
      </c>
      <c r="J188" s="9" t="s">
        <v>137</v>
      </c>
      <c r="K188" s="9" t="s">
        <v>137</v>
      </c>
      <c r="L188" s="9" t="s">
        <v>624</v>
      </c>
      <c r="M188" s="91" t="s">
        <v>61</v>
      </c>
      <c r="N188" s="91" t="s">
        <v>61</v>
      </c>
      <c r="O188" s="91" t="s">
        <v>62</v>
      </c>
      <c r="P188" s="9" t="s">
        <v>610</v>
      </c>
      <c r="Q188" s="91"/>
      <c r="R188" s="91" t="s">
        <v>38</v>
      </c>
      <c r="S188" s="98"/>
      <c r="T188" s="98" t="s">
        <v>38</v>
      </c>
      <c r="U188" s="100"/>
      <c r="V188" s="91"/>
      <c r="W188" s="91"/>
      <c r="X188" s="91"/>
      <c r="Y188" s="91"/>
      <c r="Z188" s="91"/>
      <c r="AA188" s="91"/>
      <c r="AB188" s="13"/>
      <c r="AC188" s="99"/>
    </row>
    <row r="189" spans="2:29" ht="151.94999999999999" customHeight="1" x14ac:dyDescent="0.3">
      <c r="B189" s="17">
        <v>1</v>
      </c>
      <c r="C189" s="85">
        <v>9</v>
      </c>
      <c r="D189" s="56" t="s">
        <v>605</v>
      </c>
      <c r="E189" s="56" t="s">
        <v>606</v>
      </c>
      <c r="F189" s="56" t="s">
        <v>607</v>
      </c>
      <c r="G189" s="157" t="s">
        <v>23</v>
      </c>
      <c r="H189" s="9" t="s">
        <v>137</v>
      </c>
      <c r="I189" s="56" t="s">
        <v>625</v>
      </c>
      <c r="J189" s="9" t="s">
        <v>137</v>
      </c>
      <c r="K189" s="9" t="s">
        <v>137</v>
      </c>
      <c r="L189" s="9" t="s">
        <v>624</v>
      </c>
      <c r="M189" s="91" t="s">
        <v>61</v>
      </c>
      <c r="N189" s="91" t="s">
        <v>61</v>
      </c>
      <c r="O189" s="91" t="s">
        <v>62</v>
      </c>
      <c r="P189" s="9" t="s">
        <v>610</v>
      </c>
      <c r="Q189" s="91"/>
      <c r="R189" s="91" t="s">
        <v>38</v>
      </c>
      <c r="S189" s="98"/>
      <c r="T189" s="98" t="s">
        <v>38</v>
      </c>
      <c r="U189" s="100"/>
      <c r="V189" s="91"/>
      <c r="W189" s="91"/>
      <c r="X189" s="91"/>
      <c r="Y189" s="91"/>
      <c r="Z189" s="91"/>
      <c r="AA189" s="91"/>
      <c r="AB189" s="13"/>
      <c r="AC189" s="99"/>
    </row>
    <row r="190" spans="2:29" ht="141" customHeight="1" x14ac:dyDescent="0.3">
      <c r="B190" s="17">
        <v>1</v>
      </c>
      <c r="C190" s="85">
        <v>10</v>
      </c>
      <c r="D190" s="56" t="s">
        <v>605</v>
      </c>
      <c r="E190" s="56" t="s">
        <v>606</v>
      </c>
      <c r="F190" s="56" t="s">
        <v>607</v>
      </c>
      <c r="G190" s="157" t="s">
        <v>26</v>
      </c>
      <c r="H190" s="9" t="s">
        <v>137</v>
      </c>
      <c r="I190" s="56" t="s">
        <v>626</v>
      </c>
      <c r="J190" s="9" t="s">
        <v>137</v>
      </c>
      <c r="K190" s="9" t="s">
        <v>137</v>
      </c>
      <c r="L190" s="9" t="s">
        <v>627</v>
      </c>
      <c r="M190" s="91" t="s">
        <v>628</v>
      </c>
      <c r="N190" s="91" t="s">
        <v>629</v>
      </c>
      <c r="O190" s="91" t="s">
        <v>62</v>
      </c>
      <c r="P190" s="9" t="s">
        <v>610</v>
      </c>
      <c r="Q190" s="91"/>
      <c r="R190" s="91" t="s">
        <v>38</v>
      </c>
      <c r="S190" s="98"/>
      <c r="T190" s="98" t="s">
        <v>38</v>
      </c>
      <c r="U190" s="98"/>
      <c r="V190" s="91"/>
      <c r="W190" s="91"/>
      <c r="X190" s="91"/>
      <c r="Y190" s="91"/>
      <c r="Z190" s="91"/>
      <c r="AA190" s="91"/>
      <c r="AB190" s="13"/>
      <c r="AC190" s="99"/>
    </row>
    <row r="191" spans="2:29" ht="141" customHeight="1" x14ac:dyDescent="0.3">
      <c r="B191" s="17">
        <v>1</v>
      </c>
      <c r="C191" s="85">
        <v>11</v>
      </c>
      <c r="D191" s="56" t="s">
        <v>605</v>
      </c>
      <c r="E191" s="56" t="s">
        <v>606</v>
      </c>
      <c r="F191" s="56" t="s">
        <v>607</v>
      </c>
      <c r="G191" s="157" t="s">
        <v>630</v>
      </c>
      <c r="H191" s="9" t="s">
        <v>137</v>
      </c>
      <c r="I191" s="56" t="s">
        <v>631</v>
      </c>
      <c r="J191" s="9" t="s">
        <v>137</v>
      </c>
      <c r="K191" s="9" t="s">
        <v>137</v>
      </c>
      <c r="L191" s="9" t="s">
        <v>632</v>
      </c>
      <c r="M191" s="91" t="s">
        <v>633</v>
      </c>
      <c r="N191" s="91" t="s">
        <v>634</v>
      </c>
      <c r="O191" s="91" t="s">
        <v>62</v>
      </c>
      <c r="P191" s="9" t="s">
        <v>610</v>
      </c>
      <c r="Q191" s="91"/>
      <c r="R191" s="91" t="s">
        <v>38</v>
      </c>
      <c r="S191" s="98"/>
      <c r="T191" s="98" t="s">
        <v>38</v>
      </c>
      <c r="U191" s="98"/>
      <c r="V191" s="91"/>
      <c r="W191" s="91"/>
      <c r="X191" s="91"/>
      <c r="Y191" s="91"/>
      <c r="Z191" s="91"/>
      <c r="AA191" s="91"/>
      <c r="AB191" s="13"/>
      <c r="AC191" s="99"/>
    </row>
    <row r="192" spans="2:29" ht="141" customHeight="1" x14ac:dyDescent="0.3">
      <c r="B192" s="17">
        <v>1</v>
      </c>
      <c r="C192" s="85">
        <v>12</v>
      </c>
      <c r="D192" s="56" t="s">
        <v>605</v>
      </c>
      <c r="E192" s="56" t="s">
        <v>606</v>
      </c>
      <c r="F192" s="56" t="s">
        <v>607</v>
      </c>
      <c r="G192" s="157" t="s">
        <v>26</v>
      </c>
      <c r="H192" s="9" t="s">
        <v>137</v>
      </c>
      <c r="I192" s="56" t="s">
        <v>635</v>
      </c>
      <c r="J192" s="9" t="s">
        <v>137</v>
      </c>
      <c r="K192" s="9" t="s">
        <v>137</v>
      </c>
      <c r="L192" s="9" t="s">
        <v>636</v>
      </c>
      <c r="M192" s="91" t="s">
        <v>61</v>
      </c>
      <c r="N192" s="91" t="s">
        <v>61</v>
      </c>
      <c r="O192" s="91" t="s">
        <v>62</v>
      </c>
      <c r="P192" s="9" t="s">
        <v>610</v>
      </c>
      <c r="Q192" s="91"/>
      <c r="R192" s="91" t="s">
        <v>38</v>
      </c>
      <c r="S192" s="98"/>
      <c r="T192" s="98" t="s">
        <v>38</v>
      </c>
      <c r="U192" s="98"/>
      <c r="V192" s="91"/>
      <c r="W192" s="91"/>
      <c r="X192" s="91"/>
      <c r="Y192" s="91"/>
      <c r="Z192" s="91"/>
      <c r="AA192" s="91"/>
      <c r="AB192" s="13"/>
      <c r="AC192" s="99"/>
    </row>
    <row r="193" spans="2:29" ht="141" customHeight="1" x14ac:dyDescent="0.3">
      <c r="B193" s="17">
        <v>1</v>
      </c>
      <c r="C193" s="85">
        <v>13</v>
      </c>
      <c r="D193" s="56" t="s">
        <v>605</v>
      </c>
      <c r="E193" s="56" t="s">
        <v>606</v>
      </c>
      <c r="F193" s="56" t="s">
        <v>607</v>
      </c>
      <c r="G193" s="157" t="s">
        <v>26</v>
      </c>
      <c r="H193" s="9" t="s">
        <v>137</v>
      </c>
      <c r="I193" s="56" t="s">
        <v>637</v>
      </c>
      <c r="J193" s="9" t="s">
        <v>137</v>
      </c>
      <c r="K193" s="9" t="s">
        <v>137</v>
      </c>
      <c r="L193" s="9" t="s">
        <v>638</v>
      </c>
      <c r="M193" s="91" t="s">
        <v>61</v>
      </c>
      <c r="N193" s="91" t="s">
        <v>61</v>
      </c>
      <c r="O193" s="91" t="s">
        <v>62</v>
      </c>
      <c r="P193" s="9" t="s">
        <v>610</v>
      </c>
      <c r="Q193" s="91"/>
      <c r="R193" s="91" t="s">
        <v>38</v>
      </c>
      <c r="S193" s="98"/>
      <c r="T193" s="98" t="s">
        <v>38</v>
      </c>
      <c r="U193" s="98"/>
      <c r="V193" s="91"/>
      <c r="W193" s="91"/>
      <c r="X193" s="91"/>
      <c r="Y193" s="91"/>
      <c r="Z193" s="91"/>
      <c r="AA193" s="91"/>
      <c r="AB193" s="13"/>
      <c r="AC193" s="99"/>
    </row>
    <row r="194" spans="2:29" ht="141" customHeight="1" x14ac:dyDescent="0.3">
      <c r="B194" s="17">
        <v>1</v>
      </c>
      <c r="C194" s="85">
        <v>14</v>
      </c>
      <c r="D194" s="56" t="s">
        <v>605</v>
      </c>
      <c r="E194" s="56" t="s">
        <v>606</v>
      </c>
      <c r="F194" s="56" t="s">
        <v>607</v>
      </c>
      <c r="G194" s="157" t="s">
        <v>26</v>
      </c>
      <c r="H194" s="9" t="s">
        <v>137</v>
      </c>
      <c r="I194" s="56" t="s">
        <v>639</v>
      </c>
      <c r="J194" s="9" t="s">
        <v>137</v>
      </c>
      <c r="K194" s="9" t="s">
        <v>137</v>
      </c>
      <c r="L194" s="9" t="s">
        <v>640</v>
      </c>
      <c r="M194" s="91" t="s">
        <v>61</v>
      </c>
      <c r="N194" s="91" t="s">
        <v>61</v>
      </c>
      <c r="O194" s="91" t="s">
        <v>62</v>
      </c>
      <c r="P194" s="9" t="s">
        <v>610</v>
      </c>
      <c r="Q194" s="91"/>
      <c r="R194" s="91" t="s">
        <v>38</v>
      </c>
      <c r="S194" s="98"/>
      <c r="T194" s="98" t="s">
        <v>38</v>
      </c>
      <c r="U194" s="98"/>
      <c r="V194" s="91"/>
      <c r="W194" s="91"/>
      <c r="X194" s="91"/>
      <c r="Y194" s="91"/>
      <c r="Z194" s="91"/>
      <c r="AA194" s="91"/>
      <c r="AB194" s="13"/>
      <c r="AC194" s="99"/>
    </row>
    <row r="195" spans="2:29" s="36" customFormat="1" ht="141" customHeight="1" x14ac:dyDescent="0.3">
      <c r="B195" s="17">
        <v>1</v>
      </c>
      <c r="C195" s="85">
        <v>15</v>
      </c>
      <c r="D195" s="56" t="s">
        <v>605</v>
      </c>
      <c r="E195" s="56" t="s">
        <v>606</v>
      </c>
      <c r="F195" s="56" t="s">
        <v>607</v>
      </c>
      <c r="G195" s="157" t="s">
        <v>23</v>
      </c>
      <c r="H195" s="222">
        <v>2315.96</v>
      </c>
      <c r="I195" s="56" t="s">
        <v>641</v>
      </c>
      <c r="J195" s="158">
        <v>41928</v>
      </c>
      <c r="K195" s="91" t="s">
        <v>642</v>
      </c>
      <c r="L195" s="9" t="s">
        <v>643</v>
      </c>
      <c r="M195" s="91" t="s">
        <v>61</v>
      </c>
      <c r="N195" s="91" t="s">
        <v>61</v>
      </c>
      <c r="O195" s="91" t="s">
        <v>62</v>
      </c>
      <c r="P195" s="9" t="s">
        <v>610</v>
      </c>
      <c r="Q195" s="91"/>
      <c r="R195" s="91" t="s">
        <v>38</v>
      </c>
      <c r="S195" s="98"/>
      <c r="T195" s="98" t="s">
        <v>38</v>
      </c>
      <c r="U195" s="98"/>
      <c r="V195" s="91"/>
      <c r="W195" s="91"/>
      <c r="X195" s="91"/>
      <c r="Y195" s="91"/>
      <c r="Z195" s="91"/>
      <c r="AA195" s="91"/>
      <c r="AB195" s="13"/>
      <c r="AC195" s="101"/>
    </row>
    <row r="196" spans="2:29" ht="141" customHeight="1" x14ac:dyDescent="0.3">
      <c r="B196" s="17">
        <v>1</v>
      </c>
      <c r="C196" s="85">
        <v>16</v>
      </c>
      <c r="D196" s="56" t="s">
        <v>605</v>
      </c>
      <c r="E196" s="56" t="s">
        <v>606</v>
      </c>
      <c r="F196" s="56" t="s">
        <v>607</v>
      </c>
      <c r="G196" s="157" t="s">
        <v>25</v>
      </c>
      <c r="H196" s="222">
        <v>39846</v>
      </c>
      <c r="I196" s="56" t="s">
        <v>644</v>
      </c>
      <c r="J196" s="158">
        <v>42193</v>
      </c>
      <c r="K196" s="91" t="s">
        <v>645</v>
      </c>
      <c r="L196" s="9" t="s">
        <v>646</v>
      </c>
      <c r="M196" s="91" t="s">
        <v>360</v>
      </c>
      <c r="N196" s="91" t="s">
        <v>61</v>
      </c>
      <c r="O196" s="9" t="s">
        <v>647</v>
      </c>
      <c r="P196" s="9" t="s">
        <v>610</v>
      </c>
      <c r="Q196" s="91"/>
      <c r="R196" s="91" t="s">
        <v>38</v>
      </c>
      <c r="S196" s="98"/>
      <c r="T196" s="98" t="s">
        <v>38</v>
      </c>
      <c r="U196" s="98"/>
      <c r="V196" s="91"/>
      <c r="W196" s="91"/>
      <c r="X196" s="91"/>
      <c r="Y196" s="91"/>
      <c r="Z196" s="91"/>
      <c r="AA196" s="91"/>
      <c r="AB196" s="13"/>
      <c r="AC196" s="99"/>
    </row>
    <row r="197" spans="2:29" s="36" customFormat="1" ht="141" customHeight="1" x14ac:dyDescent="0.3">
      <c r="B197" s="17">
        <v>1</v>
      </c>
      <c r="C197" s="85">
        <v>17</v>
      </c>
      <c r="D197" s="56" t="s">
        <v>605</v>
      </c>
      <c r="E197" s="56" t="s">
        <v>606</v>
      </c>
      <c r="F197" s="56" t="s">
        <v>607</v>
      </c>
      <c r="G197" s="157" t="s">
        <v>25</v>
      </c>
      <c r="H197" s="222">
        <v>9520</v>
      </c>
      <c r="I197" s="56" t="s">
        <v>648</v>
      </c>
      <c r="J197" s="158">
        <v>45041</v>
      </c>
      <c r="K197" s="9" t="s">
        <v>649</v>
      </c>
      <c r="L197" s="9" t="s">
        <v>650</v>
      </c>
      <c r="M197" s="91" t="s">
        <v>651</v>
      </c>
      <c r="N197" s="91" t="s">
        <v>380</v>
      </c>
      <c r="O197" s="91" t="s">
        <v>652</v>
      </c>
      <c r="P197" s="9" t="s">
        <v>610</v>
      </c>
      <c r="Q197" s="91"/>
      <c r="R197" s="91" t="s">
        <v>38</v>
      </c>
      <c r="S197" s="98"/>
      <c r="T197" s="98" t="s">
        <v>38</v>
      </c>
      <c r="U197" s="98"/>
      <c r="V197" s="91"/>
      <c r="W197" s="91"/>
      <c r="X197" s="91"/>
      <c r="Y197" s="91"/>
      <c r="Z197" s="91"/>
      <c r="AA197" s="91"/>
      <c r="AB197" s="13"/>
      <c r="AC197" s="101"/>
    </row>
    <row r="198" spans="2:29" ht="141" customHeight="1" x14ac:dyDescent="0.3">
      <c r="B198" s="17">
        <v>1</v>
      </c>
      <c r="C198" s="85">
        <v>18</v>
      </c>
      <c r="D198" s="56" t="s">
        <v>605</v>
      </c>
      <c r="E198" s="56" t="s">
        <v>606</v>
      </c>
      <c r="F198" s="56" t="s">
        <v>607</v>
      </c>
      <c r="G198" s="157" t="s">
        <v>25</v>
      </c>
      <c r="H198" s="222">
        <v>26095.360000000001</v>
      </c>
      <c r="I198" s="56" t="s">
        <v>653</v>
      </c>
      <c r="J198" s="158">
        <v>45103</v>
      </c>
      <c r="K198" s="9" t="s">
        <v>654</v>
      </c>
      <c r="L198" s="9" t="s">
        <v>655</v>
      </c>
      <c r="M198" s="91" t="s">
        <v>46</v>
      </c>
      <c r="N198" s="9" t="s">
        <v>656</v>
      </c>
      <c r="O198" s="9" t="s">
        <v>657</v>
      </c>
      <c r="P198" s="9" t="s">
        <v>610</v>
      </c>
      <c r="Q198" s="91"/>
      <c r="R198" s="91" t="s">
        <v>38</v>
      </c>
      <c r="S198" s="98"/>
      <c r="T198" s="98" t="s">
        <v>38</v>
      </c>
      <c r="U198" s="98"/>
      <c r="V198" s="91"/>
      <c r="W198" s="91"/>
      <c r="X198" s="91"/>
      <c r="Y198" s="91"/>
      <c r="Z198" s="91"/>
      <c r="AA198" s="91"/>
      <c r="AB198" s="13"/>
      <c r="AC198" s="99"/>
    </row>
    <row r="199" spans="2:29" ht="141" customHeight="1" x14ac:dyDescent="0.3">
      <c r="B199" s="17">
        <v>1</v>
      </c>
      <c r="C199" s="85">
        <v>19</v>
      </c>
      <c r="D199" s="56" t="s">
        <v>605</v>
      </c>
      <c r="E199" s="56" t="s">
        <v>606</v>
      </c>
      <c r="F199" s="56" t="s">
        <v>607</v>
      </c>
      <c r="G199" s="157" t="s">
        <v>25</v>
      </c>
      <c r="H199" s="222" t="s">
        <v>155</v>
      </c>
      <c r="I199" s="56" t="s">
        <v>658</v>
      </c>
      <c r="J199" s="91" t="s">
        <v>659</v>
      </c>
      <c r="K199" s="91" t="s">
        <v>92</v>
      </c>
      <c r="L199" s="9" t="s">
        <v>660</v>
      </c>
      <c r="M199" s="91" t="s">
        <v>229</v>
      </c>
      <c r="N199" s="9" t="s">
        <v>661</v>
      </c>
      <c r="O199" s="91" t="s">
        <v>62</v>
      </c>
      <c r="P199" s="9" t="s">
        <v>610</v>
      </c>
      <c r="Q199" s="91" t="s">
        <v>38</v>
      </c>
      <c r="R199" s="91"/>
      <c r="S199" s="98" t="s">
        <v>38</v>
      </c>
      <c r="T199" s="98"/>
      <c r="U199" s="98"/>
      <c r="V199" s="91"/>
      <c r="W199" s="91"/>
      <c r="X199" s="91"/>
      <c r="Y199" s="91"/>
      <c r="Z199" s="91"/>
      <c r="AA199" s="91"/>
      <c r="AB199" s="10" t="s">
        <v>662</v>
      </c>
      <c r="AC199" s="102"/>
    </row>
    <row r="200" spans="2:29" ht="15" thickBot="1" x14ac:dyDescent="0.35">
      <c r="B200" s="16"/>
      <c r="C200" s="16"/>
      <c r="D200" s="16"/>
      <c r="E200" s="93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2:29" ht="15" thickBot="1" x14ac:dyDescent="0.35">
      <c r="B201" s="127">
        <f>SUBTOTAL(9,B181:B199)</f>
        <v>19</v>
      </c>
      <c r="C201" s="127"/>
      <c r="D201" s="127">
        <f t="shared" ref="D201:U201" si="5">COUNTA(D181:D199)</f>
        <v>19</v>
      </c>
      <c r="E201" s="127">
        <f t="shared" si="5"/>
        <v>19</v>
      </c>
      <c r="F201" s="127">
        <f t="shared" si="5"/>
        <v>19</v>
      </c>
      <c r="G201" s="127">
        <f t="shared" si="5"/>
        <v>19</v>
      </c>
      <c r="H201" s="127">
        <f t="shared" si="5"/>
        <v>19</v>
      </c>
      <c r="I201" s="127">
        <f t="shared" si="5"/>
        <v>19</v>
      </c>
      <c r="J201" s="127">
        <f t="shared" si="5"/>
        <v>19</v>
      </c>
      <c r="K201" s="127">
        <f t="shared" si="5"/>
        <v>19</v>
      </c>
      <c r="L201" s="127">
        <f t="shared" si="5"/>
        <v>19</v>
      </c>
      <c r="M201" s="127">
        <f t="shared" si="5"/>
        <v>19</v>
      </c>
      <c r="N201" s="127">
        <f t="shared" si="5"/>
        <v>19</v>
      </c>
      <c r="O201" s="127">
        <f t="shared" si="5"/>
        <v>19</v>
      </c>
      <c r="P201" s="127">
        <f t="shared" si="5"/>
        <v>19</v>
      </c>
      <c r="Q201" s="127">
        <f t="shared" si="5"/>
        <v>1</v>
      </c>
      <c r="R201" s="127">
        <f t="shared" si="5"/>
        <v>18</v>
      </c>
      <c r="S201" s="127">
        <f t="shared" si="5"/>
        <v>1</v>
      </c>
      <c r="T201" s="127">
        <f t="shared" si="5"/>
        <v>18</v>
      </c>
      <c r="U201" s="127">
        <f t="shared" si="5"/>
        <v>0</v>
      </c>
      <c r="V201" s="127">
        <f t="shared" ref="V201:AB201" si="6">COUNTA(V181:V198)</f>
        <v>0</v>
      </c>
      <c r="W201" s="127">
        <f t="shared" si="6"/>
        <v>0</v>
      </c>
      <c r="X201" s="127">
        <f t="shared" si="6"/>
        <v>0</v>
      </c>
      <c r="Y201" s="127">
        <f t="shared" si="6"/>
        <v>0</v>
      </c>
      <c r="Z201" s="127">
        <f t="shared" si="6"/>
        <v>0</v>
      </c>
      <c r="AA201" s="127">
        <f t="shared" si="6"/>
        <v>0</v>
      </c>
      <c r="AB201" s="127">
        <f t="shared" si="6"/>
        <v>0</v>
      </c>
      <c r="AC201" s="20">
        <v>19</v>
      </c>
    </row>
    <row r="202" spans="2:29" x14ac:dyDescent="0.3">
      <c r="B202" s="16"/>
      <c r="C202" s="16"/>
      <c r="D202" s="16"/>
      <c r="E202" s="93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2:29" ht="109.5" customHeight="1" x14ac:dyDescent="0.3">
      <c r="B203" s="17">
        <v>1</v>
      </c>
      <c r="C203" s="85">
        <v>1</v>
      </c>
      <c r="D203" s="226" t="s">
        <v>696</v>
      </c>
      <c r="E203" s="226" t="s">
        <v>697</v>
      </c>
      <c r="F203" s="14" t="s">
        <v>698</v>
      </c>
      <c r="G203" s="157" t="s">
        <v>23</v>
      </c>
      <c r="H203" s="111">
        <v>5179.3999999999996</v>
      </c>
      <c r="I203" s="12" t="s">
        <v>699</v>
      </c>
      <c r="J203" s="109">
        <v>40714</v>
      </c>
      <c r="K203" s="12" t="s">
        <v>700</v>
      </c>
      <c r="L203" s="227" t="s">
        <v>701</v>
      </c>
      <c r="M203" s="12" t="s">
        <v>61</v>
      </c>
      <c r="N203" s="12" t="s">
        <v>702</v>
      </c>
      <c r="O203" s="12" t="s">
        <v>92</v>
      </c>
      <c r="P203" s="12" t="s">
        <v>703</v>
      </c>
      <c r="Q203" s="12"/>
      <c r="R203" s="12" t="s">
        <v>38</v>
      </c>
      <c r="S203" s="12"/>
      <c r="T203" s="12" t="s">
        <v>38</v>
      </c>
      <c r="U203" s="12"/>
      <c r="V203" s="17"/>
      <c r="W203" s="15"/>
      <c r="X203" s="15"/>
      <c r="Y203" s="15"/>
      <c r="Z203" s="15" t="s">
        <v>704</v>
      </c>
      <c r="AA203" s="15"/>
      <c r="AB203" s="104"/>
      <c r="AC203" s="105"/>
    </row>
    <row r="204" spans="2:29" ht="129.75" customHeight="1" x14ac:dyDescent="0.3">
      <c r="B204" s="17">
        <v>1</v>
      </c>
      <c r="C204" s="85">
        <v>2</v>
      </c>
      <c r="D204" s="226" t="s">
        <v>696</v>
      </c>
      <c r="E204" s="226" t="s">
        <v>697</v>
      </c>
      <c r="F204" s="14" t="s">
        <v>698</v>
      </c>
      <c r="G204" s="157" t="s">
        <v>23</v>
      </c>
      <c r="H204" s="111">
        <v>3422</v>
      </c>
      <c r="I204" s="14" t="s">
        <v>705</v>
      </c>
      <c r="J204" s="109">
        <v>40714</v>
      </c>
      <c r="K204" s="12" t="s">
        <v>706</v>
      </c>
      <c r="L204" s="227" t="s">
        <v>707</v>
      </c>
      <c r="M204" s="12" t="s">
        <v>61</v>
      </c>
      <c r="N204" s="12" t="s">
        <v>702</v>
      </c>
      <c r="O204" s="12" t="s">
        <v>92</v>
      </c>
      <c r="P204" s="12" t="s">
        <v>708</v>
      </c>
      <c r="Q204" s="12"/>
      <c r="R204" s="12" t="s">
        <v>38</v>
      </c>
      <c r="S204" s="12"/>
      <c r="T204" s="12" t="s">
        <v>38</v>
      </c>
      <c r="U204" s="12"/>
      <c r="V204" s="17"/>
      <c r="W204" s="15"/>
      <c r="X204" s="15"/>
      <c r="Y204" s="15"/>
      <c r="Z204" s="15"/>
      <c r="AA204" s="15"/>
      <c r="AB204" s="106"/>
      <c r="AC204" s="105"/>
    </row>
    <row r="205" spans="2:29" ht="141" customHeight="1" x14ac:dyDescent="0.3">
      <c r="B205" s="17">
        <v>1</v>
      </c>
      <c r="C205" s="85">
        <v>3</v>
      </c>
      <c r="D205" s="226" t="s">
        <v>696</v>
      </c>
      <c r="E205" s="226" t="s">
        <v>697</v>
      </c>
      <c r="F205" s="14" t="s">
        <v>698</v>
      </c>
      <c r="G205" s="157" t="s">
        <v>23</v>
      </c>
      <c r="H205" s="111">
        <v>3422</v>
      </c>
      <c r="I205" s="14" t="s">
        <v>709</v>
      </c>
      <c r="J205" s="109">
        <v>40714</v>
      </c>
      <c r="K205" s="12" t="s">
        <v>706</v>
      </c>
      <c r="L205" s="227" t="s">
        <v>707</v>
      </c>
      <c r="M205" s="12" t="s">
        <v>61</v>
      </c>
      <c r="N205" s="12" t="s">
        <v>702</v>
      </c>
      <c r="O205" s="12" t="s">
        <v>92</v>
      </c>
      <c r="P205" s="12" t="s">
        <v>710</v>
      </c>
      <c r="Q205" s="12"/>
      <c r="R205" s="12" t="s">
        <v>38</v>
      </c>
      <c r="S205" s="12"/>
      <c r="T205" s="12" t="s">
        <v>38</v>
      </c>
      <c r="U205" s="12"/>
      <c r="V205" s="17"/>
      <c r="W205" s="15"/>
      <c r="X205" s="15"/>
      <c r="Y205" s="15"/>
      <c r="Z205" s="15"/>
      <c r="AA205" s="15"/>
      <c r="AB205" s="106"/>
      <c r="AC205" s="105"/>
    </row>
    <row r="206" spans="2:29" ht="145.5" customHeight="1" x14ac:dyDescent="0.3">
      <c r="B206" s="17">
        <v>1</v>
      </c>
      <c r="C206" s="85">
        <v>4</v>
      </c>
      <c r="D206" s="226" t="s">
        <v>696</v>
      </c>
      <c r="E206" s="226" t="s">
        <v>697</v>
      </c>
      <c r="F206" s="14" t="s">
        <v>698</v>
      </c>
      <c r="G206" s="157" t="s">
        <v>23</v>
      </c>
      <c r="H206" s="111">
        <v>2842</v>
      </c>
      <c r="I206" s="14" t="s">
        <v>711</v>
      </c>
      <c r="J206" s="109">
        <v>40714</v>
      </c>
      <c r="K206" s="12" t="s">
        <v>712</v>
      </c>
      <c r="L206" s="227" t="s">
        <v>713</v>
      </c>
      <c r="M206" s="12" t="s">
        <v>61</v>
      </c>
      <c r="N206" s="12" t="s">
        <v>702</v>
      </c>
      <c r="O206" s="12" t="s">
        <v>92</v>
      </c>
      <c r="P206" s="12" t="s">
        <v>714</v>
      </c>
      <c r="Q206" s="12"/>
      <c r="R206" s="12" t="s">
        <v>38</v>
      </c>
      <c r="S206" s="12"/>
      <c r="T206" s="12" t="s">
        <v>38</v>
      </c>
      <c r="U206" s="12"/>
      <c r="V206" s="17"/>
      <c r="W206" s="15"/>
      <c r="X206" s="15"/>
      <c r="Y206" s="15"/>
      <c r="Z206" s="15"/>
      <c r="AA206" s="15"/>
      <c r="AB206" s="106"/>
      <c r="AC206" s="105"/>
    </row>
    <row r="207" spans="2:29" ht="171" customHeight="1" x14ac:dyDescent="0.3">
      <c r="B207" s="17">
        <v>1</v>
      </c>
      <c r="C207" s="85">
        <v>5</v>
      </c>
      <c r="D207" s="226" t="s">
        <v>696</v>
      </c>
      <c r="E207" s="226" t="s">
        <v>697</v>
      </c>
      <c r="F207" s="14" t="s">
        <v>698</v>
      </c>
      <c r="G207" s="157" t="s">
        <v>23</v>
      </c>
      <c r="H207" s="111">
        <v>1682</v>
      </c>
      <c r="I207" s="14" t="s">
        <v>715</v>
      </c>
      <c r="J207" s="109">
        <v>40772</v>
      </c>
      <c r="K207" s="12" t="s">
        <v>716</v>
      </c>
      <c r="L207" s="227" t="s">
        <v>717</v>
      </c>
      <c r="M207" s="12" t="s">
        <v>61</v>
      </c>
      <c r="N207" s="12" t="s">
        <v>702</v>
      </c>
      <c r="O207" s="12" t="s">
        <v>92</v>
      </c>
      <c r="P207" s="12" t="s">
        <v>718</v>
      </c>
      <c r="Q207" s="12"/>
      <c r="R207" s="12" t="s">
        <v>38</v>
      </c>
      <c r="S207" s="12"/>
      <c r="T207" s="12" t="s">
        <v>38</v>
      </c>
      <c r="U207" s="12"/>
      <c r="V207" s="12"/>
      <c r="W207" s="15"/>
      <c r="X207" s="15"/>
      <c r="Y207" s="15"/>
      <c r="Z207" s="15"/>
      <c r="AA207" s="15"/>
      <c r="AB207" s="106"/>
      <c r="AC207" s="105"/>
    </row>
    <row r="208" spans="2:29" ht="149.25" customHeight="1" x14ac:dyDescent="0.3">
      <c r="B208" s="17">
        <v>1</v>
      </c>
      <c r="C208" s="85">
        <v>6</v>
      </c>
      <c r="D208" s="226" t="s">
        <v>696</v>
      </c>
      <c r="E208" s="226" t="s">
        <v>697</v>
      </c>
      <c r="F208" s="14" t="s">
        <v>698</v>
      </c>
      <c r="G208" s="157" t="s">
        <v>23</v>
      </c>
      <c r="H208" s="111">
        <v>3422</v>
      </c>
      <c r="I208" s="14" t="s">
        <v>719</v>
      </c>
      <c r="J208" s="109">
        <v>40714</v>
      </c>
      <c r="K208" s="12" t="s">
        <v>706</v>
      </c>
      <c r="L208" s="227" t="s">
        <v>707</v>
      </c>
      <c r="M208" s="12" t="s">
        <v>61</v>
      </c>
      <c r="N208" s="12" t="s">
        <v>702</v>
      </c>
      <c r="O208" s="12" t="s">
        <v>92</v>
      </c>
      <c r="P208" s="12" t="s">
        <v>718</v>
      </c>
      <c r="Q208" s="12"/>
      <c r="R208" s="12" t="s">
        <v>38</v>
      </c>
      <c r="S208" s="12"/>
      <c r="T208" s="12" t="s">
        <v>38</v>
      </c>
      <c r="U208" s="12"/>
      <c r="V208" s="17"/>
      <c r="W208" s="15"/>
      <c r="X208" s="15"/>
      <c r="Y208" s="15"/>
      <c r="Z208" s="15"/>
      <c r="AA208" s="15"/>
      <c r="AB208" s="106"/>
      <c r="AC208" s="105"/>
    </row>
    <row r="209" spans="2:29" ht="149.25" customHeight="1" x14ac:dyDescent="0.3">
      <c r="B209" s="17">
        <v>1</v>
      </c>
      <c r="C209" s="85">
        <v>7</v>
      </c>
      <c r="D209" s="226" t="s">
        <v>696</v>
      </c>
      <c r="E209" s="226" t="s">
        <v>697</v>
      </c>
      <c r="F209" s="14" t="s">
        <v>698</v>
      </c>
      <c r="G209" s="157" t="s">
        <v>23</v>
      </c>
      <c r="H209" s="111">
        <v>15660</v>
      </c>
      <c r="I209" s="14" t="s">
        <v>720</v>
      </c>
      <c r="J209" s="109">
        <v>40714</v>
      </c>
      <c r="K209" s="12" t="s">
        <v>706</v>
      </c>
      <c r="L209" s="227" t="s">
        <v>721</v>
      </c>
      <c r="M209" s="12" t="s">
        <v>61</v>
      </c>
      <c r="N209" s="12" t="s">
        <v>702</v>
      </c>
      <c r="O209" s="12" t="s">
        <v>92</v>
      </c>
      <c r="P209" s="12" t="s">
        <v>722</v>
      </c>
      <c r="Q209" s="12"/>
      <c r="R209" s="12" t="s">
        <v>38</v>
      </c>
      <c r="S209" s="12"/>
      <c r="T209" s="12" t="s">
        <v>38</v>
      </c>
      <c r="U209" s="12"/>
      <c r="V209" s="17"/>
      <c r="W209" s="15"/>
      <c r="X209" s="15"/>
      <c r="Y209" s="15"/>
      <c r="Z209" s="15" t="s">
        <v>38</v>
      </c>
      <c r="AA209" s="15"/>
      <c r="AB209" s="106"/>
      <c r="AC209" s="105"/>
    </row>
    <row r="210" spans="2:29" ht="149.25" customHeight="1" x14ac:dyDescent="0.3">
      <c r="B210" s="17">
        <v>1</v>
      </c>
      <c r="C210" s="85">
        <v>8</v>
      </c>
      <c r="D210" s="226" t="s">
        <v>696</v>
      </c>
      <c r="E210" s="226" t="s">
        <v>697</v>
      </c>
      <c r="F210" s="14" t="s">
        <v>698</v>
      </c>
      <c r="G210" s="157" t="s">
        <v>23</v>
      </c>
      <c r="H210" s="111">
        <v>3422</v>
      </c>
      <c r="I210" s="14" t="s">
        <v>723</v>
      </c>
      <c r="J210" s="109">
        <v>40714</v>
      </c>
      <c r="K210" s="12" t="s">
        <v>706</v>
      </c>
      <c r="L210" s="227" t="s">
        <v>707</v>
      </c>
      <c r="M210" s="12" t="s">
        <v>61</v>
      </c>
      <c r="N210" s="12" t="s">
        <v>702</v>
      </c>
      <c r="O210" s="12" t="s">
        <v>92</v>
      </c>
      <c r="P210" s="12" t="s">
        <v>703</v>
      </c>
      <c r="Q210" s="12"/>
      <c r="R210" s="12" t="s">
        <v>38</v>
      </c>
      <c r="S210" s="12"/>
      <c r="T210" s="12" t="s">
        <v>38</v>
      </c>
      <c r="U210" s="12"/>
      <c r="V210" s="17"/>
      <c r="W210" s="15"/>
      <c r="X210" s="15"/>
      <c r="Y210" s="15"/>
      <c r="Z210" s="15"/>
      <c r="AA210" s="15"/>
      <c r="AB210" s="106"/>
      <c r="AC210" s="18"/>
    </row>
    <row r="211" spans="2:29" ht="151.5" customHeight="1" x14ac:dyDescent="0.3">
      <c r="B211" s="17">
        <v>1</v>
      </c>
      <c r="C211" s="85">
        <v>9</v>
      </c>
      <c r="D211" s="226" t="s">
        <v>696</v>
      </c>
      <c r="E211" s="226" t="s">
        <v>697</v>
      </c>
      <c r="F211" s="14" t="s">
        <v>698</v>
      </c>
      <c r="G211" s="157" t="s">
        <v>23</v>
      </c>
      <c r="H211" s="111">
        <v>2842</v>
      </c>
      <c r="I211" s="14" t="s">
        <v>724</v>
      </c>
      <c r="J211" s="109">
        <v>40714</v>
      </c>
      <c r="K211" s="12" t="s">
        <v>712</v>
      </c>
      <c r="L211" s="227" t="s">
        <v>725</v>
      </c>
      <c r="M211" s="12" t="s">
        <v>61</v>
      </c>
      <c r="N211" s="12" t="s">
        <v>702</v>
      </c>
      <c r="O211" s="12" t="s">
        <v>92</v>
      </c>
      <c r="P211" s="12" t="s">
        <v>718</v>
      </c>
      <c r="Q211" s="12"/>
      <c r="R211" s="12" t="s">
        <v>38</v>
      </c>
      <c r="S211" s="12"/>
      <c r="T211" s="12" t="s">
        <v>38</v>
      </c>
      <c r="U211" s="12"/>
      <c r="V211" s="17"/>
      <c r="W211" s="15"/>
      <c r="X211" s="15"/>
      <c r="Y211" s="15"/>
      <c r="Z211" s="15"/>
      <c r="AA211" s="15"/>
      <c r="AB211" s="106"/>
      <c r="AC211" s="18"/>
    </row>
    <row r="212" spans="2:29" ht="151.94999999999999" customHeight="1" x14ac:dyDescent="0.3">
      <c r="B212" s="17">
        <v>1</v>
      </c>
      <c r="C212" s="85">
        <v>10</v>
      </c>
      <c r="D212" s="226" t="s">
        <v>696</v>
      </c>
      <c r="E212" s="226" t="s">
        <v>697</v>
      </c>
      <c r="F212" s="14" t="s">
        <v>698</v>
      </c>
      <c r="G212" s="157" t="s">
        <v>23</v>
      </c>
      <c r="H212" s="111">
        <v>1682</v>
      </c>
      <c r="I212" s="14" t="s">
        <v>726</v>
      </c>
      <c r="J212" s="109">
        <v>40714</v>
      </c>
      <c r="K212" s="12" t="s">
        <v>712</v>
      </c>
      <c r="L212" s="227" t="s">
        <v>727</v>
      </c>
      <c r="M212" s="12" t="s">
        <v>61</v>
      </c>
      <c r="N212" s="12" t="s">
        <v>702</v>
      </c>
      <c r="O212" s="12" t="s">
        <v>92</v>
      </c>
      <c r="P212" s="12" t="s">
        <v>728</v>
      </c>
      <c r="Q212" s="12"/>
      <c r="R212" s="12" t="s">
        <v>38</v>
      </c>
      <c r="S212" s="12"/>
      <c r="T212" s="12" t="s">
        <v>38</v>
      </c>
      <c r="U212" s="12"/>
      <c r="V212" s="12"/>
      <c r="W212" s="15"/>
      <c r="X212" s="15"/>
      <c r="Y212" s="15"/>
      <c r="Z212" s="15"/>
      <c r="AA212" s="15"/>
      <c r="AB212" s="106"/>
      <c r="AC212" s="18"/>
    </row>
    <row r="213" spans="2:29" ht="151.94999999999999" customHeight="1" x14ac:dyDescent="0.3">
      <c r="B213" s="17">
        <v>1</v>
      </c>
      <c r="C213" s="85">
        <v>11</v>
      </c>
      <c r="D213" s="226" t="s">
        <v>696</v>
      </c>
      <c r="E213" s="226" t="s">
        <v>697</v>
      </c>
      <c r="F213" s="14" t="s">
        <v>698</v>
      </c>
      <c r="G213" s="157" t="s">
        <v>23</v>
      </c>
      <c r="H213" s="111">
        <v>2842</v>
      </c>
      <c r="I213" s="14" t="s">
        <v>729</v>
      </c>
      <c r="J213" s="109">
        <v>40714</v>
      </c>
      <c r="K213" s="12" t="s">
        <v>712</v>
      </c>
      <c r="L213" s="227" t="s">
        <v>730</v>
      </c>
      <c r="M213" s="12" t="s">
        <v>61</v>
      </c>
      <c r="N213" s="12" t="s">
        <v>702</v>
      </c>
      <c r="O213" s="12" t="s">
        <v>92</v>
      </c>
      <c r="P213" s="12" t="s">
        <v>731</v>
      </c>
      <c r="Q213" s="12"/>
      <c r="R213" s="12" t="s">
        <v>38</v>
      </c>
      <c r="S213" s="12"/>
      <c r="T213" s="12" t="s">
        <v>38</v>
      </c>
      <c r="U213" s="12"/>
      <c r="V213" s="17"/>
      <c r="W213" s="15"/>
      <c r="X213" s="15"/>
      <c r="Y213" s="15"/>
      <c r="Z213" s="15"/>
      <c r="AA213" s="15"/>
      <c r="AB213" s="106"/>
      <c r="AC213" s="18"/>
    </row>
    <row r="214" spans="2:29" ht="151.94999999999999" customHeight="1" x14ac:dyDescent="0.3">
      <c r="B214" s="17">
        <v>1</v>
      </c>
      <c r="C214" s="85">
        <v>12</v>
      </c>
      <c r="D214" s="226" t="s">
        <v>696</v>
      </c>
      <c r="E214" s="226" t="s">
        <v>697</v>
      </c>
      <c r="F214" s="14" t="s">
        <v>698</v>
      </c>
      <c r="G214" s="157" t="s">
        <v>23</v>
      </c>
      <c r="H214" s="111">
        <v>3422</v>
      </c>
      <c r="I214" s="14" t="s">
        <v>732</v>
      </c>
      <c r="J214" s="109">
        <v>40714</v>
      </c>
      <c r="K214" s="12" t="s">
        <v>706</v>
      </c>
      <c r="L214" s="227" t="s">
        <v>707</v>
      </c>
      <c r="M214" s="12" t="s">
        <v>61</v>
      </c>
      <c r="N214" s="12" t="s">
        <v>702</v>
      </c>
      <c r="O214" s="12" t="s">
        <v>92</v>
      </c>
      <c r="P214" s="12" t="s">
        <v>733</v>
      </c>
      <c r="Q214" s="12"/>
      <c r="R214" s="12" t="s">
        <v>38</v>
      </c>
      <c r="S214" s="12"/>
      <c r="T214" s="12" t="s">
        <v>38</v>
      </c>
      <c r="U214" s="12"/>
      <c r="V214" s="17"/>
      <c r="W214" s="15"/>
      <c r="X214" s="15"/>
      <c r="Y214" s="15"/>
      <c r="Z214" s="15"/>
      <c r="AA214" s="15"/>
      <c r="AB214" s="106"/>
      <c r="AC214" s="18"/>
    </row>
    <row r="215" spans="2:29" ht="151.94999999999999" customHeight="1" x14ac:dyDescent="0.3">
      <c r="B215" s="17">
        <v>1</v>
      </c>
      <c r="C215" s="85">
        <v>13</v>
      </c>
      <c r="D215" s="226" t="s">
        <v>696</v>
      </c>
      <c r="E215" s="226" t="s">
        <v>697</v>
      </c>
      <c r="F215" s="14" t="s">
        <v>698</v>
      </c>
      <c r="G215" s="157" t="s">
        <v>23</v>
      </c>
      <c r="H215" s="111">
        <v>2842</v>
      </c>
      <c r="I215" s="14" t="s">
        <v>734</v>
      </c>
      <c r="J215" s="109">
        <v>40714</v>
      </c>
      <c r="K215" s="12" t="s">
        <v>712</v>
      </c>
      <c r="L215" s="227" t="s">
        <v>735</v>
      </c>
      <c r="M215" s="12" t="s">
        <v>61</v>
      </c>
      <c r="N215" s="12" t="s">
        <v>702</v>
      </c>
      <c r="O215" s="12" t="s">
        <v>92</v>
      </c>
      <c r="P215" s="12" t="s">
        <v>733</v>
      </c>
      <c r="Q215" s="12"/>
      <c r="R215" s="12" t="s">
        <v>38</v>
      </c>
      <c r="S215" s="12"/>
      <c r="T215" s="12" t="s">
        <v>38</v>
      </c>
      <c r="U215" s="12"/>
      <c r="V215" s="17"/>
      <c r="W215" s="15"/>
      <c r="X215" s="15"/>
      <c r="Y215" s="15"/>
      <c r="Z215" s="15"/>
      <c r="AA215" s="15"/>
      <c r="AB215" s="106"/>
      <c r="AC215" s="18"/>
    </row>
    <row r="216" spans="2:29" ht="151.94999999999999" customHeight="1" x14ac:dyDescent="0.3">
      <c r="B216" s="17">
        <v>1</v>
      </c>
      <c r="C216" s="85">
        <v>14</v>
      </c>
      <c r="D216" s="226" t="s">
        <v>696</v>
      </c>
      <c r="E216" s="226" t="s">
        <v>697</v>
      </c>
      <c r="F216" s="14" t="s">
        <v>698</v>
      </c>
      <c r="G216" s="157" t="s">
        <v>23</v>
      </c>
      <c r="H216" s="111">
        <v>2842</v>
      </c>
      <c r="I216" s="14" t="s">
        <v>736</v>
      </c>
      <c r="J216" s="109">
        <v>40714</v>
      </c>
      <c r="K216" s="12" t="s">
        <v>712</v>
      </c>
      <c r="L216" s="227" t="s">
        <v>737</v>
      </c>
      <c r="M216" s="12" t="s">
        <v>61</v>
      </c>
      <c r="N216" s="12" t="s">
        <v>702</v>
      </c>
      <c r="O216" s="12" t="s">
        <v>92</v>
      </c>
      <c r="P216" s="12" t="s">
        <v>738</v>
      </c>
      <c r="Q216" s="12"/>
      <c r="R216" s="12" t="s">
        <v>38</v>
      </c>
      <c r="S216" s="12"/>
      <c r="T216" s="12" t="s">
        <v>38</v>
      </c>
      <c r="U216" s="12"/>
      <c r="V216" s="17"/>
      <c r="W216" s="15"/>
      <c r="X216" s="15"/>
      <c r="Y216" s="15"/>
      <c r="Z216" s="15"/>
      <c r="AA216" s="15"/>
      <c r="AB216" s="106"/>
      <c r="AC216" s="18"/>
    </row>
    <row r="217" spans="2:29" ht="151.94999999999999" customHeight="1" x14ac:dyDescent="0.3">
      <c r="B217" s="17">
        <v>1</v>
      </c>
      <c r="C217" s="85">
        <v>15</v>
      </c>
      <c r="D217" s="226" t="s">
        <v>696</v>
      </c>
      <c r="E217" s="226" t="s">
        <v>697</v>
      </c>
      <c r="F217" s="14" t="s">
        <v>698</v>
      </c>
      <c r="G217" s="157" t="s">
        <v>23</v>
      </c>
      <c r="H217" s="111">
        <v>1682</v>
      </c>
      <c r="I217" s="14" t="s">
        <v>739</v>
      </c>
      <c r="J217" s="109">
        <v>40772</v>
      </c>
      <c r="K217" s="12" t="s">
        <v>716</v>
      </c>
      <c r="L217" s="227" t="s">
        <v>727</v>
      </c>
      <c r="M217" s="12" t="s">
        <v>61</v>
      </c>
      <c r="N217" s="12" t="s">
        <v>702</v>
      </c>
      <c r="O217" s="12" t="s">
        <v>92</v>
      </c>
      <c r="P217" s="12" t="s">
        <v>731</v>
      </c>
      <c r="Q217" s="12"/>
      <c r="R217" s="12" t="s">
        <v>38</v>
      </c>
      <c r="S217" s="12"/>
      <c r="T217" s="12" t="s">
        <v>38</v>
      </c>
      <c r="U217" s="12"/>
      <c r="V217" s="12"/>
      <c r="W217" s="15"/>
      <c r="X217" s="15"/>
      <c r="Y217" s="15"/>
      <c r="Z217" s="15"/>
      <c r="AA217" s="15"/>
      <c r="AB217" s="106"/>
      <c r="AC217" s="18"/>
    </row>
    <row r="218" spans="2:29" ht="151.94999999999999" customHeight="1" x14ac:dyDescent="0.3">
      <c r="B218" s="17">
        <v>1</v>
      </c>
      <c r="C218" s="85">
        <v>16</v>
      </c>
      <c r="D218" s="226" t="s">
        <v>696</v>
      </c>
      <c r="E218" s="226" t="s">
        <v>697</v>
      </c>
      <c r="F218" s="14" t="s">
        <v>698</v>
      </c>
      <c r="G218" s="157" t="s">
        <v>23</v>
      </c>
      <c r="H218" s="111">
        <v>3422</v>
      </c>
      <c r="I218" s="14" t="s">
        <v>740</v>
      </c>
      <c r="J218" s="109">
        <v>40714</v>
      </c>
      <c r="K218" s="12" t="s">
        <v>706</v>
      </c>
      <c r="L218" s="227" t="s">
        <v>707</v>
      </c>
      <c r="M218" s="12" t="s">
        <v>61</v>
      </c>
      <c r="N218" s="12" t="s">
        <v>702</v>
      </c>
      <c r="O218" s="12" t="s">
        <v>92</v>
      </c>
      <c r="P218" s="12" t="s">
        <v>741</v>
      </c>
      <c r="Q218" s="12"/>
      <c r="R218" s="12" t="s">
        <v>38</v>
      </c>
      <c r="S218" s="12"/>
      <c r="T218" s="12" t="s">
        <v>38</v>
      </c>
      <c r="U218" s="12"/>
      <c r="V218" s="17"/>
      <c r="W218" s="15"/>
      <c r="X218" s="15"/>
      <c r="Y218" s="15"/>
      <c r="Z218" s="15"/>
      <c r="AA218" s="15"/>
      <c r="AB218" s="106"/>
      <c r="AC218" s="18"/>
    </row>
    <row r="219" spans="2:29" ht="151.94999999999999" customHeight="1" x14ac:dyDescent="0.3">
      <c r="B219" s="17">
        <v>1</v>
      </c>
      <c r="C219" s="85">
        <v>17</v>
      </c>
      <c r="D219" s="226" t="s">
        <v>696</v>
      </c>
      <c r="E219" s="226" t="s">
        <v>697</v>
      </c>
      <c r="F219" s="14" t="s">
        <v>698</v>
      </c>
      <c r="G219" s="157" t="s">
        <v>23</v>
      </c>
      <c r="H219" s="111">
        <v>2842</v>
      </c>
      <c r="I219" s="14" t="s">
        <v>742</v>
      </c>
      <c r="J219" s="109">
        <v>40714</v>
      </c>
      <c r="K219" s="12" t="s">
        <v>712</v>
      </c>
      <c r="L219" s="227" t="s">
        <v>743</v>
      </c>
      <c r="M219" s="12" t="s">
        <v>61</v>
      </c>
      <c r="N219" s="12" t="s">
        <v>702</v>
      </c>
      <c r="O219" s="12" t="s">
        <v>92</v>
      </c>
      <c r="P219" s="12" t="s">
        <v>744</v>
      </c>
      <c r="Q219" s="12"/>
      <c r="R219" s="12" t="s">
        <v>38</v>
      </c>
      <c r="S219" s="12"/>
      <c r="T219" s="12" t="s">
        <v>38</v>
      </c>
      <c r="U219" s="12"/>
      <c r="V219" s="17"/>
      <c r="W219" s="15"/>
      <c r="X219" s="15"/>
      <c r="Y219" s="15"/>
      <c r="Z219" s="15"/>
      <c r="AA219" s="15"/>
      <c r="AB219" s="106"/>
      <c r="AC219" s="18"/>
    </row>
    <row r="220" spans="2:29" ht="151.94999999999999" customHeight="1" x14ac:dyDescent="0.3">
      <c r="B220" s="17">
        <v>1</v>
      </c>
      <c r="C220" s="85">
        <v>18</v>
      </c>
      <c r="D220" s="226" t="s">
        <v>696</v>
      </c>
      <c r="E220" s="226" t="s">
        <v>697</v>
      </c>
      <c r="F220" s="14" t="s">
        <v>698</v>
      </c>
      <c r="G220" s="157" t="s">
        <v>23</v>
      </c>
      <c r="H220" s="111">
        <v>2842</v>
      </c>
      <c r="I220" s="14" t="s">
        <v>745</v>
      </c>
      <c r="J220" s="109">
        <v>40714</v>
      </c>
      <c r="K220" s="12" t="s">
        <v>712</v>
      </c>
      <c r="L220" s="227" t="s">
        <v>746</v>
      </c>
      <c r="M220" s="12" t="s">
        <v>61</v>
      </c>
      <c r="N220" s="12" t="s">
        <v>702</v>
      </c>
      <c r="O220" s="12" t="s">
        <v>92</v>
      </c>
      <c r="P220" s="12" t="s">
        <v>710</v>
      </c>
      <c r="Q220" s="12"/>
      <c r="R220" s="12" t="s">
        <v>38</v>
      </c>
      <c r="S220" s="12"/>
      <c r="T220" s="12" t="s">
        <v>38</v>
      </c>
      <c r="U220" s="12"/>
      <c r="V220" s="17"/>
      <c r="W220" s="15"/>
      <c r="X220" s="15"/>
      <c r="Y220" s="15"/>
      <c r="Z220" s="15"/>
      <c r="AA220" s="15"/>
      <c r="AB220" s="106"/>
      <c r="AC220" s="18"/>
    </row>
    <row r="221" spans="2:29" ht="151.94999999999999" customHeight="1" x14ac:dyDescent="0.3">
      <c r="B221" s="17">
        <v>1</v>
      </c>
      <c r="C221" s="85">
        <v>19</v>
      </c>
      <c r="D221" s="226" t="s">
        <v>696</v>
      </c>
      <c r="E221" s="226" t="s">
        <v>697</v>
      </c>
      <c r="F221" s="14" t="s">
        <v>698</v>
      </c>
      <c r="G221" s="157" t="s">
        <v>23</v>
      </c>
      <c r="H221" s="111">
        <v>199</v>
      </c>
      <c r="I221" s="14" t="s">
        <v>747</v>
      </c>
      <c r="J221" s="109">
        <v>40840</v>
      </c>
      <c r="K221" s="12" t="s">
        <v>748</v>
      </c>
      <c r="L221" s="227" t="s">
        <v>749</v>
      </c>
      <c r="M221" s="12" t="s">
        <v>61</v>
      </c>
      <c r="N221" s="12" t="s">
        <v>702</v>
      </c>
      <c r="O221" s="12" t="s">
        <v>92</v>
      </c>
      <c r="P221" s="12" t="s">
        <v>750</v>
      </c>
      <c r="Q221" s="12"/>
      <c r="R221" s="12" t="s">
        <v>38</v>
      </c>
      <c r="S221" s="12"/>
      <c r="T221" s="12" t="s">
        <v>38</v>
      </c>
      <c r="U221" s="12"/>
      <c r="V221" s="12"/>
      <c r="W221" s="15"/>
      <c r="X221" s="15"/>
      <c r="Y221" s="15"/>
      <c r="Z221" s="15"/>
      <c r="AA221" s="15"/>
      <c r="AB221" s="12"/>
      <c r="AC221" s="18"/>
    </row>
    <row r="222" spans="2:29" ht="151.94999999999999" customHeight="1" x14ac:dyDescent="0.3">
      <c r="B222" s="17">
        <v>1</v>
      </c>
      <c r="C222" s="85">
        <v>20</v>
      </c>
      <c r="D222" s="226" t="s">
        <v>696</v>
      </c>
      <c r="E222" s="226" t="s">
        <v>697</v>
      </c>
      <c r="F222" s="14" t="s">
        <v>698</v>
      </c>
      <c r="G222" s="157" t="s">
        <v>23</v>
      </c>
      <c r="H222" s="111">
        <v>199</v>
      </c>
      <c r="I222" s="14" t="s">
        <v>751</v>
      </c>
      <c r="J222" s="109">
        <v>40840</v>
      </c>
      <c r="K222" s="12" t="s">
        <v>748</v>
      </c>
      <c r="L222" s="227" t="s">
        <v>752</v>
      </c>
      <c r="M222" s="12" t="s">
        <v>61</v>
      </c>
      <c r="N222" s="12" t="s">
        <v>702</v>
      </c>
      <c r="O222" s="12" t="s">
        <v>92</v>
      </c>
      <c r="P222" s="12" t="s">
        <v>753</v>
      </c>
      <c r="Q222" s="12"/>
      <c r="R222" s="12" t="s">
        <v>38</v>
      </c>
      <c r="S222" s="12"/>
      <c r="T222" s="12" t="s">
        <v>38</v>
      </c>
      <c r="U222" s="12"/>
      <c r="V222" s="12"/>
      <c r="W222" s="15"/>
      <c r="X222" s="15"/>
      <c r="Y222" s="15"/>
      <c r="Z222" s="15"/>
      <c r="AA222" s="15"/>
      <c r="AB222" s="12"/>
      <c r="AC222" s="18"/>
    </row>
    <row r="223" spans="2:29" ht="151.94999999999999" customHeight="1" x14ac:dyDescent="0.3">
      <c r="B223" s="17">
        <v>1</v>
      </c>
      <c r="C223" s="85">
        <v>21</v>
      </c>
      <c r="D223" s="226" t="s">
        <v>696</v>
      </c>
      <c r="E223" s="12" t="s">
        <v>697</v>
      </c>
      <c r="F223" s="14" t="s">
        <v>698</v>
      </c>
      <c r="G223" s="157" t="s">
        <v>23</v>
      </c>
      <c r="H223" s="111">
        <v>6762.8</v>
      </c>
      <c r="I223" s="14" t="s">
        <v>754</v>
      </c>
      <c r="J223" s="109">
        <v>42759</v>
      </c>
      <c r="K223" s="12" t="s">
        <v>755</v>
      </c>
      <c r="L223" s="227" t="s">
        <v>756</v>
      </c>
      <c r="M223" s="12" t="s">
        <v>61</v>
      </c>
      <c r="N223" s="12" t="s">
        <v>702</v>
      </c>
      <c r="O223" s="12" t="s">
        <v>92</v>
      </c>
      <c r="P223" s="12" t="s">
        <v>741</v>
      </c>
      <c r="Q223" s="12"/>
      <c r="R223" s="12" t="s">
        <v>38</v>
      </c>
      <c r="S223" s="12"/>
      <c r="T223" s="12" t="s">
        <v>38</v>
      </c>
      <c r="U223" s="12"/>
      <c r="V223" s="17"/>
      <c r="W223" s="15"/>
      <c r="X223" s="15"/>
      <c r="Y223" s="15"/>
      <c r="Z223" s="15"/>
      <c r="AA223" s="15"/>
      <c r="AB223" s="106"/>
      <c r="AC223" s="18"/>
    </row>
    <row r="224" spans="2:29" ht="151.94999999999999" customHeight="1" x14ac:dyDescent="0.3">
      <c r="B224" s="17">
        <v>1</v>
      </c>
      <c r="C224" s="85">
        <v>22</v>
      </c>
      <c r="D224" s="226" t="s">
        <v>696</v>
      </c>
      <c r="E224" s="12" t="s">
        <v>697</v>
      </c>
      <c r="F224" s="14" t="s">
        <v>698</v>
      </c>
      <c r="G224" s="157" t="s">
        <v>23</v>
      </c>
      <c r="H224" s="222">
        <v>226.2</v>
      </c>
      <c r="I224" s="14" t="s">
        <v>757</v>
      </c>
      <c r="J224" s="109">
        <v>41107</v>
      </c>
      <c r="K224" s="12" t="s">
        <v>758</v>
      </c>
      <c r="L224" s="227" t="s">
        <v>759</v>
      </c>
      <c r="M224" s="12" t="s">
        <v>61</v>
      </c>
      <c r="N224" s="12" t="s">
        <v>702</v>
      </c>
      <c r="O224" s="12" t="s">
        <v>92</v>
      </c>
      <c r="P224" s="12" t="s">
        <v>760</v>
      </c>
      <c r="Q224" s="12"/>
      <c r="R224" s="12" t="s">
        <v>38</v>
      </c>
      <c r="S224" s="12"/>
      <c r="T224" s="12" t="s">
        <v>38</v>
      </c>
      <c r="U224" s="12"/>
      <c r="V224" s="17"/>
      <c r="W224" s="15"/>
      <c r="X224" s="15"/>
      <c r="Y224" s="15"/>
      <c r="Z224" s="15"/>
      <c r="AA224" s="15"/>
      <c r="AB224" s="12"/>
      <c r="AC224" s="107"/>
    </row>
    <row r="225" spans="2:29" ht="151.94999999999999" customHeight="1" x14ac:dyDescent="0.3">
      <c r="B225" s="17">
        <v>1</v>
      </c>
      <c r="C225" s="85">
        <v>23</v>
      </c>
      <c r="D225" s="226" t="s">
        <v>696</v>
      </c>
      <c r="E225" s="12" t="s">
        <v>697</v>
      </c>
      <c r="F225" s="14" t="s">
        <v>698</v>
      </c>
      <c r="G225" s="157" t="s">
        <v>23</v>
      </c>
      <c r="H225" s="222">
        <v>226.2</v>
      </c>
      <c r="I225" s="14" t="s">
        <v>761</v>
      </c>
      <c r="J225" s="109">
        <v>41107</v>
      </c>
      <c r="K225" s="12" t="s">
        <v>758</v>
      </c>
      <c r="L225" s="227" t="s">
        <v>759</v>
      </c>
      <c r="M225" s="12" t="s">
        <v>61</v>
      </c>
      <c r="N225" s="12" t="s">
        <v>702</v>
      </c>
      <c r="O225" s="12" t="s">
        <v>92</v>
      </c>
      <c r="P225" s="12" t="s">
        <v>760</v>
      </c>
      <c r="Q225" s="12"/>
      <c r="R225" s="12" t="s">
        <v>38</v>
      </c>
      <c r="S225" s="12"/>
      <c r="T225" s="12" t="s">
        <v>38</v>
      </c>
      <c r="U225" s="12"/>
      <c r="V225" s="17"/>
      <c r="W225" s="15"/>
      <c r="X225" s="15"/>
      <c r="Y225" s="15"/>
      <c r="Z225" s="15"/>
      <c r="AA225" s="15"/>
      <c r="AB225" s="12"/>
      <c r="AC225" s="107"/>
    </row>
    <row r="226" spans="2:29" ht="151.94999999999999" customHeight="1" x14ac:dyDescent="0.3">
      <c r="B226" s="17">
        <v>1</v>
      </c>
      <c r="C226" s="85">
        <v>24</v>
      </c>
      <c r="D226" s="226" t="s">
        <v>696</v>
      </c>
      <c r="E226" s="12" t="s">
        <v>697</v>
      </c>
      <c r="F226" s="14" t="s">
        <v>698</v>
      </c>
      <c r="G226" s="157" t="s">
        <v>23</v>
      </c>
      <c r="H226" s="222">
        <v>3422</v>
      </c>
      <c r="I226" s="14" t="s">
        <v>762</v>
      </c>
      <c r="J226" s="109">
        <v>40714</v>
      </c>
      <c r="K226" s="12" t="s">
        <v>706</v>
      </c>
      <c r="L226" s="227" t="s">
        <v>707</v>
      </c>
      <c r="M226" s="12" t="s">
        <v>61</v>
      </c>
      <c r="N226" s="12" t="s">
        <v>702</v>
      </c>
      <c r="O226" s="12" t="s">
        <v>92</v>
      </c>
      <c r="P226" s="12" t="s">
        <v>750</v>
      </c>
      <c r="Q226" s="12"/>
      <c r="R226" s="12" t="s">
        <v>38</v>
      </c>
      <c r="S226" s="12"/>
      <c r="T226" s="12" t="s">
        <v>38</v>
      </c>
      <c r="U226" s="12"/>
      <c r="V226" s="17"/>
      <c r="W226" s="15"/>
      <c r="X226" s="15"/>
      <c r="Y226" s="15"/>
      <c r="Z226" s="15"/>
      <c r="AA226" s="15"/>
      <c r="AB226" s="12"/>
      <c r="AC226" s="107"/>
    </row>
    <row r="227" spans="2:29" ht="151.94999999999999" customHeight="1" x14ac:dyDescent="0.3">
      <c r="B227" s="17">
        <v>1</v>
      </c>
      <c r="C227" s="85">
        <v>25</v>
      </c>
      <c r="D227" s="226" t="s">
        <v>696</v>
      </c>
      <c r="E227" s="12" t="s">
        <v>697</v>
      </c>
      <c r="F227" s="14" t="s">
        <v>698</v>
      </c>
      <c r="G227" s="157" t="s">
        <v>23</v>
      </c>
      <c r="H227" s="222">
        <v>690.2</v>
      </c>
      <c r="I227" s="14" t="s">
        <v>763</v>
      </c>
      <c r="J227" s="109">
        <v>41061</v>
      </c>
      <c r="K227" s="12" t="s">
        <v>764</v>
      </c>
      <c r="L227" s="227" t="s">
        <v>765</v>
      </c>
      <c r="M227" s="12" t="s">
        <v>61</v>
      </c>
      <c r="N227" s="12" t="s">
        <v>702</v>
      </c>
      <c r="O227" s="12" t="s">
        <v>92</v>
      </c>
      <c r="P227" s="12" t="s">
        <v>722</v>
      </c>
      <c r="Q227" s="12"/>
      <c r="R227" s="12" t="s">
        <v>38</v>
      </c>
      <c r="S227" s="12"/>
      <c r="T227" s="12" t="s">
        <v>38</v>
      </c>
      <c r="U227" s="12"/>
      <c r="V227" s="17"/>
      <c r="W227" s="15"/>
      <c r="X227" s="15"/>
      <c r="Y227" s="15"/>
      <c r="Z227" s="15"/>
      <c r="AA227" s="15"/>
      <c r="AB227" s="12"/>
      <c r="AC227" s="107"/>
    </row>
    <row r="228" spans="2:29" ht="151.94999999999999" customHeight="1" x14ac:dyDescent="0.3">
      <c r="B228" s="17">
        <v>1</v>
      </c>
      <c r="C228" s="85">
        <v>26</v>
      </c>
      <c r="D228" s="226" t="s">
        <v>696</v>
      </c>
      <c r="E228" s="12" t="s">
        <v>697</v>
      </c>
      <c r="F228" s="14" t="s">
        <v>698</v>
      </c>
      <c r="G228" s="157" t="s">
        <v>23</v>
      </c>
      <c r="H228" s="222">
        <v>690.2</v>
      </c>
      <c r="I228" s="14" t="s">
        <v>766</v>
      </c>
      <c r="J228" s="109">
        <v>41061</v>
      </c>
      <c r="K228" s="12" t="s">
        <v>767</v>
      </c>
      <c r="L228" s="227" t="s">
        <v>768</v>
      </c>
      <c r="M228" s="12" t="s">
        <v>61</v>
      </c>
      <c r="N228" s="12" t="s">
        <v>702</v>
      </c>
      <c r="O228" s="12" t="s">
        <v>92</v>
      </c>
      <c r="P228" s="12" t="s">
        <v>750</v>
      </c>
      <c r="Q228" s="12"/>
      <c r="R228" s="12" t="s">
        <v>38</v>
      </c>
      <c r="S228" s="12"/>
      <c r="T228" s="12" t="s">
        <v>38</v>
      </c>
      <c r="U228" s="12"/>
      <c r="V228" s="17"/>
      <c r="W228" s="15"/>
      <c r="X228" s="15"/>
      <c r="Y228" s="15"/>
      <c r="Z228" s="15"/>
      <c r="AA228" s="15"/>
      <c r="AB228" s="12"/>
      <c r="AC228" s="107"/>
    </row>
    <row r="229" spans="2:29" ht="151.94999999999999" customHeight="1" x14ac:dyDescent="0.3">
      <c r="B229" s="17">
        <v>1</v>
      </c>
      <c r="C229" s="85">
        <v>27</v>
      </c>
      <c r="D229" s="226" t="s">
        <v>696</v>
      </c>
      <c r="E229" s="12" t="s">
        <v>697</v>
      </c>
      <c r="F229" s="14" t="s">
        <v>698</v>
      </c>
      <c r="G229" s="157" t="s">
        <v>23</v>
      </c>
      <c r="H229" s="222">
        <v>690.2</v>
      </c>
      <c r="I229" s="14" t="s">
        <v>769</v>
      </c>
      <c r="J229" s="109">
        <v>41061</v>
      </c>
      <c r="K229" s="12" t="s">
        <v>764</v>
      </c>
      <c r="L229" s="227" t="s">
        <v>770</v>
      </c>
      <c r="M229" s="12" t="s">
        <v>61</v>
      </c>
      <c r="N229" s="12" t="s">
        <v>702</v>
      </c>
      <c r="O229" s="12" t="s">
        <v>92</v>
      </c>
      <c r="P229" s="12" t="s">
        <v>722</v>
      </c>
      <c r="Q229" s="12"/>
      <c r="R229" s="12" t="s">
        <v>38</v>
      </c>
      <c r="S229" s="12"/>
      <c r="T229" s="12" t="s">
        <v>38</v>
      </c>
      <c r="U229" s="12"/>
      <c r="V229" s="17"/>
      <c r="W229" s="15"/>
      <c r="X229" s="15"/>
      <c r="Y229" s="15"/>
      <c r="Z229" s="15"/>
      <c r="AA229" s="15"/>
      <c r="AB229" s="12"/>
      <c r="AC229" s="107"/>
    </row>
    <row r="230" spans="2:29" ht="151.94999999999999" customHeight="1" x14ac:dyDescent="0.3">
      <c r="B230" s="17">
        <v>1</v>
      </c>
      <c r="C230" s="85">
        <v>28</v>
      </c>
      <c r="D230" s="226" t="s">
        <v>696</v>
      </c>
      <c r="E230" s="12" t="s">
        <v>697</v>
      </c>
      <c r="F230" s="14" t="s">
        <v>698</v>
      </c>
      <c r="G230" s="157" t="s">
        <v>23</v>
      </c>
      <c r="H230" s="222">
        <v>690.2</v>
      </c>
      <c r="I230" s="14" t="s">
        <v>771</v>
      </c>
      <c r="J230" s="109">
        <v>41061</v>
      </c>
      <c r="K230" s="12" t="s">
        <v>764</v>
      </c>
      <c r="L230" s="227" t="s">
        <v>772</v>
      </c>
      <c r="M230" s="12" t="s">
        <v>61</v>
      </c>
      <c r="N230" s="12" t="s">
        <v>702</v>
      </c>
      <c r="O230" s="12" t="s">
        <v>92</v>
      </c>
      <c r="P230" s="12" t="s">
        <v>703</v>
      </c>
      <c r="Q230" s="12"/>
      <c r="R230" s="12" t="s">
        <v>38</v>
      </c>
      <c r="S230" s="12"/>
      <c r="T230" s="12" t="s">
        <v>38</v>
      </c>
      <c r="U230" s="12"/>
      <c r="V230" s="17"/>
      <c r="W230" s="15"/>
      <c r="X230" s="15"/>
      <c r="Y230" s="15"/>
      <c r="Z230" s="15"/>
      <c r="AA230" s="15"/>
      <c r="AB230" s="12"/>
      <c r="AC230" s="107"/>
    </row>
    <row r="231" spans="2:29" ht="151.94999999999999" customHeight="1" x14ac:dyDescent="0.3">
      <c r="B231" s="17">
        <v>1</v>
      </c>
      <c r="C231" s="85">
        <v>29</v>
      </c>
      <c r="D231" s="226" t="s">
        <v>696</v>
      </c>
      <c r="E231" s="12" t="s">
        <v>697</v>
      </c>
      <c r="F231" s="14" t="s">
        <v>698</v>
      </c>
      <c r="G231" s="157" t="s">
        <v>23</v>
      </c>
      <c r="H231" s="222">
        <v>690.2</v>
      </c>
      <c r="I231" s="14" t="s">
        <v>773</v>
      </c>
      <c r="J231" s="109">
        <v>41061</v>
      </c>
      <c r="K231" s="12" t="s">
        <v>764</v>
      </c>
      <c r="L231" s="227" t="s">
        <v>774</v>
      </c>
      <c r="M231" s="12" t="s">
        <v>61</v>
      </c>
      <c r="N231" s="12" t="s">
        <v>702</v>
      </c>
      <c r="O231" s="12" t="s">
        <v>92</v>
      </c>
      <c r="P231" s="12" t="s">
        <v>750</v>
      </c>
      <c r="Q231" s="12"/>
      <c r="R231" s="12" t="s">
        <v>38</v>
      </c>
      <c r="S231" s="12"/>
      <c r="T231" s="12" t="s">
        <v>38</v>
      </c>
      <c r="U231" s="12"/>
      <c r="V231" s="17"/>
      <c r="W231" s="15"/>
      <c r="X231" s="15"/>
      <c r="Y231" s="15"/>
      <c r="Z231" s="15"/>
      <c r="AA231" s="15"/>
      <c r="AB231" s="12"/>
      <c r="AC231" s="107"/>
    </row>
    <row r="232" spans="2:29" ht="151.94999999999999" customHeight="1" x14ac:dyDescent="0.3">
      <c r="B232" s="17">
        <v>1</v>
      </c>
      <c r="C232" s="85">
        <v>30</v>
      </c>
      <c r="D232" s="226" t="s">
        <v>696</v>
      </c>
      <c r="E232" s="12" t="s">
        <v>697</v>
      </c>
      <c r="F232" s="14" t="s">
        <v>698</v>
      </c>
      <c r="G232" s="157" t="s">
        <v>23</v>
      </c>
      <c r="H232" s="222">
        <v>266.8</v>
      </c>
      <c r="I232" s="14" t="s">
        <v>775</v>
      </c>
      <c r="J232" s="109">
        <v>41061</v>
      </c>
      <c r="K232" s="12" t="s">
        <v>764</v>
      </c>
      <c r="L232" s="227" t="s">
        <v>776</v>
      </c>
      <c r="M232" s="12" t="s">
        <v>61</v>
      </c>
      <c r="N232" s="12" t="s">
        <v>702</v>
      </c>
      <c r="O232" s="12" t="s">
        <v>92</v>
      </c>
      <c r="P232" s="12" t="s">
        <v>722</v>
      </c>
      <c r="Q232" s="12"/>
      <c r="R232" s="12" t="s">
        <v>38</v>
      </c>
      <c r="S232" s="12"/>
      <c r="T232" s="12" t="s">
        <v>38</v>
      </c>
      <c r="U232" s="12"/>
      <c r="V232" s="17"/>
      <c r="W232" s="15"/>
      <c r="X232" s="15"/>
      <c r="Y232" s="15"/>
      <c r="Z232" s="15"/>
      <c r="AA232" s="15"/>
      <c r="AB232" s="12"/>
      <c r="AC232" s="107"/>
    </row>
    <row r="233" spans="2:29" ht="151.94999999999999" customHeight="1" x14ac:dyDescent="0.3">
      <c r="B233" s="17">
        <v>1</v>
      </c>
      <c r="C233" s="85">
        <v>31</v>
      </c>
      <c r="D233" s="226" t="s">
        <v>696</v>
      </c>
      <c r="E233" s="12" t="s">
        <v>697</v>
      </c>
      <c r="F233" s="14" t="s">
        <v>698</v>
      </c>
      <c r="G233" s="157" t="s">
        <v>23</v>
      </c>
      <c r="H233" s="222">
        <v>266.8</v>
      </c>
      <c r="I233" s="14" t="s">
        <v>777</v>
      </c>
      <c r="J233" s="109">
        <v>41061</v>
      </c>
      <c r="K233" s="12" t="s">
        <v>764</v>
      </c>
      <c r="L233" s="227" t="s">
        <v>778</v>
      </c>
      <c r="M233" s="12" t="s">
        <v>61</v>
      </c>
      <c r="N233" s="12" t="s">
        <v>702</v>
      </c>
      <c r="O233" s="12" t="s">
        <v>92</v>
      </c>
      <c r="P233" s="12" t="s">
        <v>722</v>
      </c>
      <c r="Q233" s="12"/>
      <c r="R233" s="12" t="s">
        <v>38</v>
      </c>
      <c r="S233" s="12"/>
      <c r="T233" s="12" t="s">
        <v>38</v>
      </c>
      <c r="U233" s="12"/>
      <c r="V233" s="17"/>
      <c r="W233" s="15"/>
      <c r="X233" s="15"/>
      <c r="Y233" s="15"/>
      <c r="Z233" s="15"/>
      <c r="AA233" s="15"/>
      <c r="AB233" s="12"/>
      <c r="AC233" s="107"/>
    </row>
    <row r="234" spans="2:29" ht="151.94999999999999" customHeight="1" x14ac:dyDescent="0.3">
      <c r="B234" s="17">
        <v>1</v>
      </c>
      <c r="C234" s="85">
        <v>32</v>
      </c>
      <c r="D234" s="226" t="s">
        <v>696</v>
      </c>
      <c r="E234" s="12" t="s">
        <v>697</v>
      </c>
      <c r="F234" s="14" t="s">
        <v>698</v>
      </c>
      <c r="G234" s="157" t="s">
        <v>23</v>
      </c>
      <c r="H234" s="222">
        <v>266.8</v>
      </c>
      <c r="I234" s="14" t="s">
        <v>779</v>
      </c>
      <c r="J234" s="109">
        <v>41061</v>
      </c>
      <c r="K234" s="12" t="s">
        <v>764</v>
      </c>
      <c r="L234" s="227" t="s">
        <v>778</v>
      </c>
      <c r="M234" s="12" t="s">
        <v>61</v>
      </c>
      <c r="N234" s="12" t="s">
        <v>702</v>
      </c>
      <c r="O234" s="12" t="s">
        <v>92</v>
      </c>
      <c r="P234" s="12" t="s">
        <v>750</v>
      </c>
      <c r="Q234" s="12"/>
      <c r="R234" s="12" t="s">
        <v>38</v>
      </c>
      <c r="S234" s="12"/>
      <c r="T234" s="12" t="s">
        <v>38</v>
      </c>
      <c r="U234" s="12"/>
      <c r="V234" s="17"/>
      <c r="W234" s="15"/>
      <c r="X234" s="15"/>
      <c r="Y234" s="15"/>
      <c r="Z234" s="15"/>
      <c r="AA234" s="15"/>
      <c r="AB234" s="12"/>
      <c r="AC234" s="107"/>
    </row>
    <row r="235" spans="2:29" ht="151.94999999999999" customHeight="1" x14ac:dyDescent="0.3">
      <c r="B235" s="17">
        <v>1</v>
      </c>
      <c r="C235" s="85">
        <v>33</v>
      </c>
      <c r="D235" s="226" t="s">
        <v>696</v>
      </c>
      <c r="E235" s="12" t="s">
        <v>697</v>
      </c>
      <c r="F235" s="14" t="s">
        <v>698</v>
      </c>
      <c r="G235" s="157" t="s">
        <v>23</v>
      </c>
      <c r="H235" s="222">
        <v>266.8</v>
      </c>
      <c r="I235" s="108" t="s">
        <v>780</v>
      </c>
      <c r="J235" s="109">
        <v>41061</v>
      </c>
      <c r="K235" s="12" t="s">
        <v>764</v>
      </c>
      <c r="L235" s="227" t="s">
        <v>781</v>
      </c>
      <c r="M235" s="12" t="s">
        <v>61</v>
      </c>
      <c r="N235" s="12" t="s">
        <v>702</v>
      </c>
      <c r="O235" s="12" t="s">
        <v>92</v>
      </c>
      <c r="P235" s="12" t="s">
        <v>750</v>
      </c>
      <c r="Q235" s="12"/>
      <c r="R235" s="12" t="s">
        <v>38</v>
      </c>
      <c r="S235" s="12"/>
      <c r="T235" s="12" t="s">
        <v>38</v>
      </c>
      <c r="U235" s="12"/>
      <c r="V235" s="17"/>
      <c r="W235" s="15"/>
      <c r="X235" s="15"/>
      <c r="Y235" s="15"/>
      <c r="Z235" s="15"/>
      <c r="AA235" s="15"/>
      <c r="AB235" s="12"/>
      <c r="AC235" s="107"/>
    </row>
    <row r="236" spans="2:29" ht="151.94999999999999" customHeight="1" x14ac:dyDescent="0.3">
      <c r="B236" s="17">
        <v>1</v>
      </c>
      <c r="C236" s="85">
        <v>34</v>
      </c>
      <c r="D236" s="226" t="s">
        <v>696</v>
      </c>
      <c r="E236" s="12" t="s">
        <v>697</v>
      </c>
      <c r="F236" s="14" t="s">
        <v>698</v>
      </c>
      <c r="G236" s="157" t="s">
        <v>23</v>
      </c>
      <c r="H236" s="222">
        <v>266.8</v>
      </c>
      <c r="I236" s="14" t="s">
        <v>782</v>
      </c>
      <c r="J236" s="109">
        <v>41061</v>
      </c>
      <c r="K236" s="12" t="s">
        <v>764</v>
      </c>
      <c r="L236" s="227" t="s">
        <v>783</v>
      </c>
      <c r="M236" s="12" t="s">
        <v>61</v>
      </c>
      <c r="N236" s="12" t="s">
        <v>702</v>
      </c>
      <c r="O236" s="12" t="s">
        <v>92</v>
      </c>
      <c r="P236" s="12" t="s">
        <v>722</v>
      </c>
      <c r="Q236" s="12"/>
      <c r="R236" s="12" t="s">
        <v>38</v>
      </c>
      <c r="S236" s="12"/>
      <c r="T236" s="12" t="s">
        <v>38</v>
      </c>
      <c r="U236" s="12"/>
      <c r="V236" s="17"/>
      <c r="W236" s="15"/>
      <c r="X236" s="15"/>
      <c r="Y236" s="15"/>
      <c r="Z236" s="15"/>
      <c r="AA236" s="15"/>
      <c r="AB236" s="12"/>
      <c r="AC236" s="107"/>
    </row>
    <row r="237" spans="2:29" ht="151.94999999999999" customHeight="1" x14ac:dyDescent="0.3">
      <c r="B237" s="17">
        <v>1</v>
      </c>
      <c r="C237" s="85">
        <v>35</v>
      </c>
      <c r="D237" s="226" t="s">
        <v>696</v>
      </c>
      <c r="E237" s="12" t="s">
        <v>697</v>
      </c>
      <c r="F237" s="14" t="s">
        <v>698</v>
      </c>
      <c r="G237" s="157" t="s">
        <v>23</v>
      </c>
      <c r="H237" s="222">
        <v>266.8</v>
      </c>
      <c r="I237" s="14" t="s">
        <v>784</v>
      </c>
      <c r="J237" s="109">
        <v>41061</v>
      </c>
      <c r="K237" s="12" t="s">
        <v>764</v>
      </c>
      <c r="L237" s="227" t="s">
        <v>785</v>
      </c>
      <c r="M237" s="12" t="s">
        <v>61</v>
      </c>
      <c r="N237" s="12" t="s">
        <v>702</v>
      </c>
      <c r="O237" s="12" t="s">
        <v>92</v>
      </c>
      <c r="P237" s="12" t="s">
        <v>750</v>
      </c>
      <c r="Q237" s="12"/>
      <c r="R237" s="12" t="s">
        <v>38</v>
      </c>
      <c r="S237" s="12"/>
      <c r="T237" s="12" t="s">
        <v>38</v>
      </c>
      <c r="U237" s="12"/>
      <c r="V237" s="17"/>
      <c r="W237" s="15"/>
      <c r="X237" s="15"/>
      <c r="Y237" s="15"/>
      <c r="Z237" s="15"/>
      <c r="AA237" s="15"/>
      <c r="AB237" s="12"/>
      <c r="AC237" s="107"/>
    </row>
    <row r="238" spans="2:29" ht="151.94999999999999" customHeight="1" x14ac:dyDescent="0.3">
      <c r="B238" s="17">
        <v>1</v>
      </c>
      <c r="C238" s="85">
        <v>36</v>
      </c>
      <c r="D238" s="226" t="s">
        <v>696</v>
      </c>
      <c r="E238" s="12" t="s">
        <v>697</v>
      </c>
      <c r="F238" s="14" t="s">
        <v>698</v>
      </c>
      <c r="G238" s="157" t="s">
        <v>23</v>
      </c>
      <c r="H238" s="222">
        <v>266.8</v>
      </c>
      <c r="I238" s="14" t="s">
        <v>786</v>
      </c>
      <c r="J238" s="109">
        <v>41061</v>
      </c>
      <c r="K238" s="12" t="s">
        <v>764</v>
      </c>
      <c r="L238" s="227" t="s">
        <v>787</v>
      </c>
      <c r="M238" s="12" t="s">
        <v>61</v>
      </c>
      <c r="N238" s="12" t="s">
        <v>702</v>
      </c>
      <c r="O238" s="12" t="s">
        <v>92</v>
      </c>
      <c r="P238" s="12" t="s">
        <v>750</v>
      </c>
      <c r="Q238" s="12"/>
      <c r="R238" s="12" t="s">
        <v>38</v>
      </c>
      <c r="S238" s="12"/>
      <c r="T238" s="12" t="s">
        <v>38</v>
      </c>
      <c r="U238" s="12"/>
      <c r="V238" s="17"/>
      <c r="W238" s="15"/>
      <c r="X238" s="15"/>
      <c r="Y238" s="15"/>
      <c r="Z238" s="15"/>
      <c r="AA238" s="15"/>
      <c r="AB238" s="12"/>
      <c r="AC238" s="107"/>
    </row>
    <row r="239" spans="2:29" ht="151.94999999999999" customHeight="1" x14ac:dyDescent="0.3">
      <c r="B239" s="17">
        <v>1</v>
      </c>
      <c r="C239" s="85">
        <v>37</v>
      </c>
      <c r="D239" s="226" t="s">
        <v>696</v>
      </c>
      <c r="E239" s="12" t="s">
        <v>697</v>
      </c>
      <c r="F239" s="14" t="s">
        <v>698</v>
      </c>
      <c r="G239" s="157" t="s">
        <v>23</v>
      </c>
      <c r="H239" s="222">
        <v>266.8</v>
      </c>
      <c r="I239" s="14" t="s">
        <v>788</v>
      </c>
      <c r="J239" s="109">
        <v>41061</v>
      </c>
      <c r="K239" s="12" t="s">
        <v>764</v>
      </c>
      <c r="L239" s="227" t="s">
        <v>781</v>
      </c>
      <c r="M239" s="12" t="s">
        <v>61</v>
      </c>
      <c r="N239" s="12" t="s">
        <v>702</v>
      </c>
      <c r="O239" s="12" t="s">
        <v>92</v>
      </c>
      <c r="P239" s="12" t="s">
        <v>750</v>
      </c>
      <c r="Q239" s="12"/>
      <c r="R239" s="12" t="s">
        <v>38</v>
      </c>
      <c r="S239" s="12"/>
      <c r="T239" s="12" t="s">
        <v>38</v>
      </c>
      <c r="U239" s="12"/>
      <c r="V239" s="17"/>
      <c r="W239" s="15"/>
      <c r="X239" s="15"/>
      <c r="Y239" s="15"/>
      <c r="Z239" s="15"/>
      <c r="AA239" s="15"/>
      <c r="AB239" s="12"/>
      <c r="AC239" s="107"/>
    </row>
    <row r="240" spans="2:29" ht="151.94999999999999" customHeight="1" x14ac:dyDescent="0.3">
      <c r="B240" s="17">
        <v>1</v>
      </c>
      <c r="C240" s="85">
        <v>38</v>
      </c>
      <c r="D240" s="226" t="s">
        <v>696</v>
      </c>
      <c r="E240" s="12" t="s">
        <v>697</v>
      </c>
      <c r="F240" s="14" t="s">
        <v>698</v>
      </c>
      <c r="G240" s="157" t="s">
        <v>23</v>
      </c>
      <c r="H240" s="222">
        <v>266.8</v>
      </c>
      <c r="I240" s="14" t="s">
        <v>789</v>
      </c>
      <c r="J240" s="109">
        <v>41061</v>
      </c>
      <c r="K240" s="12" t="s">
        <v>764</v>
      </c>
      <c r="L240" s="227" t="s">
        <v>781</v>
      </c>
      <c r="M240" s="12" t="s">
        <v>61</v>
      </c>
      <c r="N240" s="12" t="s">
        <v>702</v>
      </c>
      <c r="O240" s="12" t="s">
        <v>92</v>
      </c>
      <c r="P240" s="12" t="s">
        <v>750</v>
      </c>
      <c r="Q240" s="12"/>
      <c r="R240" s="12" t="s">
        <v>38</v>
      </c>
      <c r="S240" s="12"/>
      <c r="T240" s="12" t="s">
        <v>38</v>
      </c>
      <c r="U240" s="12"/>
      <c r="V240" s="17"/>
      <c r="W240" s="15"/>
      <c r="X240" s="15"/>
      <c r="Y240" s="15"/>
      <c r="Z240" s="15"/>
      <c r="AA240" s="15"/>
      <c r="AB240" s="12"/>
      <c r="AC240" s="107"/>
    </row>
    <row r="241" spans="2:29" ht="151.94999999999999" customHeight="1" x14ac:dyDescent="0.3">
      <c r="B241" s="17">
        <v>1</v>
      </c>
      <c r="C241" s="85">
        <v>39</v>
      </c>
      <c r="D241" s="226" t="s">
        <v>696</v>
      </c>
      <c r="E241" s="12" t="s">
        <v>697</v>
      </c>
      <c r="F241" s="14" t="s">
        <v>698</v>
      </c>
      <c r="G241" s="157" t="s">
        <v>23</v>
      </c>
      <c r="H241" s="222">
        <v>266.8</v>
      </c>
      <c r="I241" s="14" t="s">
        <v>790</v>
      </c>
      <c r="J241" s="109">
        <v>41061</v>
      </c>
      <c r="K241" s="12" t="s">
        <v>764</v>
      </c>
      <c r="L241" s="227" t="s">
        <v>781</v>
      </c>
      <c r="M241" s="12" t="s">
        <v>61</v>
      </c>
      <c r="N241" s="12" t="s">
        <v>702</v>
      </c>
      <c r="O241" s="12" t="s">
        <v>92</v>
      </c>
      <c r="P241" s="12" t="s">
        <v>722</v>
      </c>
      <c r="Q241" s="12"/>
      <c r="R241" s="12" t="s">
        <v>38</v>
      </c>
      <c r="S241" s="12"/>
      <c r="T241" s="12" t="s">
        <v>38</v>
      </c>
      <c r="U241" s="12"/>
      <c r="V241" s="17"/>
      <c r="W241" s="15"/>
      <c r="X241" s="15"/>
      <c r="Y241" s="15"/>
      <c r="Z241" s="15"/>
      <c r="AA241" s="15"/>
      <c r="AB241" s="12"/>
      <c r="AC241" s="107"/>
    </row>
    <row r="242" spans="2:29" ht="151.94999999999999" customHeight="1" x14ac:dyDescent="0.3">
      <c r="B242" s="17">
        <v>1</v>
      </c>
      <c r="C242" s="85">
        <v>40</v>
      </c>
      <c r="D242" s="226" t="s">
        <v>696</v>
      </c>
      <c r="E242" s="12" t="s">
        <v>697</v>
      </c>
      <c r="F242" s="14" t="s">
        <v>698</v>
      </c>
      <c r="G242" s="157" t="s">
        <v>23</v>
      </c>
      <c r="H242" s="222">
        <v>266.8</v>
      </c>
      <c r="I242" s="14" t="s">
        <v>791</v>
      </c>
      <c r="J242" s="109">
        <v>41061</v>
      </c>
      <c r="K242" s="12" t="s">
        <v>764</v>
      </c>
      <c r="L242" s="227" t="s">
        <v>792</v>
      </c>
      <c r="M242" s="12" t="s">
        <v>61</v>
      </c>
      <c r="N242" s="12" t="s">
        <v>702</v>
      </c>
      <c r="O242" s="12" t="s">
        <v>92</v>
      </c>
      <c r="P242" s="12" t="s">
        <v>750</v>
      </c>
      <c r="Q242" s="12"/>
      <c r="R242" s="12" t="s">
        <v>38</v>
      </c>
      <c r="S242" s="12"/>
      <c r="T242" s="12" t="s">
        <v>38</v>
      </c>
      <c r="U242" s="12"/>
      <c r="V242" s="17"/>
      <c r="W242" s="15"/>
      <c r="X242" s="15"/>
      <c r="Y242" s="15"/>
      <c r="Z242" s="15"/>
      <c r="AA242" s="15"/>
      <c r="AB242" s="12"/>
      <c r="AC242" s="107"/>
    </row>
    <row r="243" spans="2:29" ht="151.94999999999999" customHeight="1" x14ac:dyDescent="0.3">
      <c r="B243" s="17">
        <v>1</v>
      </c>
      <c r="C243" s="85">
        <v>41</v>
      </c>
      <c r="D243" s="226" t="s">
        <v>696</v>
      </c>
      <c r="E243" s="12" t="s">
        <v>697</v>
      </c>
      <c r="F243" s="14" t="s">
        <v>698</v>
      </c>
      <c r="G243" s="157" t="s">
        <v>23</v>
      </c>
      <c r="H243" s="222">
        <v>266.8</v>
      </c>
      <c r="I243" s="14" t="s">
        <v>793</v>
      </c>
      <c r="J243" s="109">
        <v>41061</v>
      </c>
      <c r="K243" s="12" t="s">
        <v>764</v>
      </c>
      <c r="L243" s="227" t="s">
        <v>792</v>
      </c>
      <c r="M243" s="12" t="s">
        <v>61</v>
      </c>
      <c r="N243" s="12" t="s">
        <v>702</v>
      </c>
      <c r="O243" s="12" t="s">
        <v>92</v>
      </c>
      <c r="P243" s="12" t="s">
        <v>750</v>
      </c>
      <c r="Q243" s="12"/>
      <c r="R243" s="12" t="s">
        <v>38</v>
      </c>
      <c r="S243" s="12"/>
      <c r="T243" s="12" t="s">
        <v>38</v>
      </c>
      <c r="U243" s="12"/>
      <c r="V243" s="17"/>
      <c r="W243" s="15"/>
      <c r="X243" s="15"/>
      <c r="Y243" s="15"/>
      <c r="Z243" s="15"/>
      <c r="AA243" s="15"/>
      <c r="AB243" s="12"/>
      <c r="AC243" s="107"/>
    </row>
    <row r="244" spans="2:29" ht="151.94999999999999" customHeight="1" x14ac:dyDescent="0.3">
      <c r="B244" s="17">
        <v>1</v>
      </c>
      <c r="C244" s="85">
        <v>42</v>
      </c>
      <c r="D244" s="226" t="s">
        <v>696</v>
      </c>
      <c r="E244" s="12" t="s">
        <v>697</v>
      </c>
      <c r="F244" s="14" t="s">
        <v>698</v>
      </c>
      <c r="G244" s="157" t="s">
        <v>23</v>
      </c>
      <c r="H244" s="222">
        <v>266.8</v>
      </c>
      <c r="I244" s="14" t="s">
        <v>794</v>
      </c>
      <c r="J244" s="109">
        <v>41061</v>
      </c>
      <c r="K244" s="12" t="s">
        <v>764</v>
      </c>
      <c r="L244" s="227" t="s">
        <v>795</v>
      </c>
      <c r="M244" s="12" t="s">
        <v>61</v>
      </c>
      <c r="N244" s="12" t="s">
        <v>702</v>
      </c>
      <c r="O244" s="12" t="s">
        <v>92</v>
      </c>
      <c r="P244" s="12" t="s">
        <v>796</v>
      </c>
      <c r="Q244" s="12"/>
      <c r="R244" s="12" t="s">
        <v>38</v>
      </c>
      <c r="S244" s="12"/>
      <c r="T244" s="12" t="s">
        <v>38</v>
      </c>
      <c r="U244" s="12"/>
      <c r="V244" s="17"/>
      <c r="W244" s="15"/>
      <c r="X244" s="15"/>
      <c r="Y244" s="15"/>
      <c r="Z244" s="15"/>
      <c r="AA244" s="15"/>
      <c r="AB244" s="12"/>
      <c r="AC244" s="107"/>
    </row>
    <row r="245" spans="2:29" ht="151.94999999999999" customHeight="1" x14ac:dyDescent="0.3">
      <c r="B245" s="17">
        <v>1</v>
      </c>
      <c r="C245" s="85">
        <v>43</v>
      </c>
      <c r="D245" s="226" t="s">
        <v>696</v>
      </c>
      <c r="E245" s="12" t="s">
        <v>697</v>
      </c>
      <c r="F245" s="14" t="s">
        <v>698</v>
      </c>
      <c r="G245" s="157" t="s">
        <v>23</v>
      </c>
      <c r="H245" s="222">
        <v>266.8</v>
      </c>
      <c r="I245" s="14" t="s">
        <v>797</v>
      </c>
      <c r="J245" s="109">
        <v>41061</v>
      </c>
      <c r="K245" s="12" t="s">
        <v>764</v>
      </c>
      <c r="L245" s="227" t="s">
        <v>798</v>
      </c>
      <c r="M245" s="12" t="s">
        <v>61</v>
      </c>
      <c r="N245" s="12" t="s">
        <v>702</v>
      </c>
      <c r="O245" s="12" t="s">
        <v>92</v>
      </c>
      <c r="P245" s="12" t="s">
        <v>722</v>
      </c>
      <c r="Q245" s="12"/>
      <c r="R245" s="12" t="s">
        <v>38</v>
      </c>
      <c r="S245" s="12"/>
      <c r="T245" s="12" t="s">
        <v>38</v>
      </c>
      <c r="U245" s="12"/>
      <c r="V245" s="17"/>
      <c r="W245" s="15"/>
      <c r="X245" s="15"/>
      <c r="Y245" s="15"/>
      <c r="Z245" s="15"/>
      <c r="AA245" s="15"/>
      <c r="AB245" s="12"/>
      <c r="AC245" s="107"/>
    </row>
    <row r="246" spans="2:29" ht="151.94999999999999" customHeight="1" x14ac:dyDescent="0.3">
      <c r="B246" s="17">
        <v>1</v>
      </c>
      <c r="C246" s="85">
        <v>44</v>
      </c>
      <c r="D246" s="226" t="s">
        <v>696</v>
      </c>
      <c r="E246" s="12" t="s">
        <v>697</v>
      </c>
      <c r="F246" s="14" t="s">
        <v>698</v>
      </c>
      <c r="G246" s="157" t="s">
        <v>23</v>
      </c>
      <c r="H246" s="222">
        <v>266.8</v>
      </c>
      <c r="I246" s="14" t="s">
        <v>799</v>
      </c>
      <c r="J246" s="109">
        <v>41061</v>
      </c>
      <c r="K246" s="12" t="s">
        <v>764</v>
      </c>
      <c r="L246" s="227" t="s">
        <v>800</v>
      </c>
      <c r="M246" s="12" t="s">
        <v>61</v>
      </c>
      <c r="N246" s="12" t="s">
        <v>702</v>
      </c>
      <c r="O246" s="12" t="s">
        <v>92</v>
      </c>
      <c r="P246" s="12" t="s">
        <v>722</v>
      </c>
      <c r="Q246" s="12"/>
      <c r="R246" s="12" t="s">
        <v>38</v>
      </c>
      <c r="S246" s="12"/>
      <c r="T246" s="12" t="s">
        <v>38</v>
      </c>
      <c r="U246" s="12"/>
      <c r="V246" s="17"/>
      <c r="W246" s="15"/>
      <c r="X246" s="15"/>
      <c r="Y246" s="15"/>
      <c r="Z246" s="15"/>
      <c r="AA246" s="15"/>
      <c r="AB246" s="12"/>
      <c r="AC246" s="107"/>
    </row>
    <row r="247" spans="2:29" ht="151.94999999999999" customHeight="1" x14ac:dyDescent="0.3">
      <c r="B247" s="17">
        <v>1</v>
      </c>
      <c r="C247" s="85">
        <v>45</v>
      </c>
      <c r="D247" s="226" t="s">
        <v>696</v>
      </c>
      <c r="E247" s="12" t="s">
        <v>697</v>
      </c>
      <c r="F247" s="14" t="s">
        <v>698</v>
      </c>
      <c r="G247" s="157" t="s">
        <v>23</v>
      </c>
      <c r="H247" s="222">
        <v>266.8</v>
      </c>
      <c r="I247" s="14" t="s">
        <v>801</v>
      </c>
      <c r="J247" s="109">
        <v>41061</v>
      </c>
      <c r="K247" s="12" t="s">
        <v>764</v>
      </c>
      <c r="L247" s="227" t="s">
        <v>792</v>
      </c>
      <c r="M247" s="12" t="s">
        <v>61</v>
      </c>
      <c r="N247" s="12" t="s">
        <v>702</v>
      </c>
      <c r="O247" s="12" t="s">
        <v>92</v>
      </c>
      <c r="P247" s="12" t="s">
        <v>750</v>
      </c>
      <c r="Q247" s="12"/>
      <c r="R247" s="12" t="s">
        <v>38</v>
      </c>
      <c r="S247" s="12"/>
      <c r="T247" s="12" t="s">
        <v>38</v>
      </c>
      <c r="U247" s="12"/>
      <c r="V247" s="17"/>
      <c r="W247" s="15"/>
      <c r="X247" s="15"/>
      <c r="Y247" s="15"/>
      <c r="Z247" s="15"/>
      <c r="AA247" s="15"/>
      <c r="AB247" s="12"/>
      <c r="AC247" s="107"/>
    </row>
    <row r="248" spans="2:29" ht="151.94999999999999" customHeight="1" x14ac:dyDescent="0.3">
      <c r="B248" s="17">
        <v>1</v>
      </c>
      <c r="C248" s="85">
        <v>46</v>
      </c>
      <c r="D248" s="226" t="s">
        <v>696</v>
      </c>
      <c r="E248" s="12" t="s">
        <v>697</v>
      </c>
      <c r="F248" s="14" t="s">
        <v>698</v>
      </c>
      <c r="G248" s="157" t="s">
        <v>23</v>
      </c>
      <c r="H248" s="222">
        <v>266.8</v>
      </c>
      <c r="I248" s="14" t="s">
        <v>802</v>
      </c>
      <c r="J248" s="109">
        <v>41061</v>
      </c>
      <c r="K248" s="12" t="s">
        <v>764</v>
      </c>
      <c r="L248" s="227" t="s">
        <v>787</v>
      </c>
      <c r="M248" s="12" t="s">
        <v>61</v>
      </c>
      <c r="N248" s="12" t="s">
        <v>702</v>
      </c>
      <c r="O248" s="12" t="s">
        <v>92</v>
      </c>
      <c r="P248" s="12" t="s">
        <v>722</v>
      </c>
      <c r="Q248" s="12"/>
      <c r="R248" s="12" t="s">
        <v>38</v>
      </c>
      <c r="S248" s="12"/>
      <c r="T248" s="12" t="s">
        <v>38</v>
      </c>
      <c r="U248" s="12"/>
      <c r="V248" s="17"/>
      <c r="W248" s="15"/>
      <c r="X248" s="15"/>
      <c r="Y248" s="15"/>
      <c r="Z248" s="15"/>
      <c r="AA248" s="15"/>
      <c r="AB248" s="12"/>
      <c r="AC248" s="107"/>
    </row>
    <row r="249" spans="2:29" ht="151.94999999999999" customHeight="1" x14ac:dyDescent="0.3">
      <c r="B249" s="17">
        <v>1</v>
      </c>
      <c r="C249" s="85">
        <v>47</v>
      </c>
      <c r="D249" s="226" t="s">
        <v>696</v>
      </c>
      <c r="E249" s="12" t="s">
        <v>697</v>
      </c>
      <c r="F249" s="14" t="s">
        <v>698</v>
      </c>
      <c r="G249" s="157" t="s">
        <v>23</v>
      </c>
      <c r="H249" s="222">
        <v>266.8</v>
      </c>
      <c r="I249" s="14" t="s">
        <v>803</v>
      </c>
      <c r="J249" s="109">
        <v>41061</v>
      </c>
      <c r="K249" s="12" t="s">
        <v>764</v>
      </c>
      <c r="L249" s="227" t="s">
        <v>785</v>
      </c>
      <c r="M249" s="12" t="s">
        <v>61</v>
      </c>
      <c r="N249" s="12" t="s">
        <v>702</v>
      </c>
      <c r="O249" s="12" t="s">
        <v>92</v>
      </c>
      <c r="P249" s="12" t="s">
        <v>750</v>
      </c>
      <c r="Q249" s="12"/>
      <c r="R249" s="12" t="s">
        <v>38</v>
      </c>
      <c r="S249" s="12"/>
      <c r="T249" s="12" t="s">
        <v>38</v>
      </c>
      <c r="U249" s="12"/>
      <c r="V249" s="17"/>
      <c r="W249" s="15"/>
      <c r="X249" s="15"/>
      <c r="Y249" s="15"/>
      <c r="Z249" s="15"/>
      <c r="AA249" s="15"/>
      <c r="AB249" s="12"/>
      <c r="AC249" s="107"/>
    </row>
    <row r="250" spans="2:29" ht="151.94999999999999" customHeight="1" x14ac:dyDescent="0.3">
      <c r="B250" s="17">
        <v>1</v>
      </c>
      <c r="C250" s="85">
        <v>48</v>
      </c>
      <c r="D250" s="226" t="s">
        <v>696</v>
      </c>
      <c r="E250" s="12" t="s">
        <v>697</v>
      </c>
      <c r="F250" s="14" t="s">
        <v>698</v>
      </c>
      <c r="G250" s="157" t="s">
        <v>23</v>
      </c>
      <c r="H250" s="222">
        <v>266.8</v>
      </c>
      <c r="I250" s="14" t="s">
        <v>804</v>
      </c>
      <c r="J250" s="109">
        <v>41061</v>
      </c>
      <c r="K250" s="12" t="s">
        <v>764</v>
      </c>
      <c r="L250" s="227" t="s">
        <v>805</v>
      </c>
      <c r="M250" s="12" t="s">
        <v>61</v>
      </c>
      <c r="N250" s="12" t="s">
        <v>702</v>
      </c>
      <c r="O250" s="12" t="s">
        <v>92</v>
      </c>
      <c r="P250" s="12" t="s">
        <v>722</v>
      </c>
      <c r="Q250" s="12"/>
      <c r="R250" s="12" t="s">
        <v>38</v>
      </c>
      <c r="S250" s="12"/>
      <c r="T250" s="12" t="s">
        <v>38</v>
      </c>
      <c r="U250" s="12"/>
      <c r="V250" s="17"/>
      <c r="W250" s="15"/>
      <c r="X250" s="15"/>
      <c r="Y250" s="15"/>
      <c r="Z250" s="15"/>
      <c r="AA250" s="15"/>
      <c r="AB250" s="12"/>
      <c r="AC250" s="107"/>
    </row>
    <row r="251" spans="2:29" ht="151.94999999999999" customHeight="1" x14ac:dyDescent="0.3">
      <c r="B251" s="17">
        <v>1</v>
      </c>
      <c r="C251" s="85">
        <v>49</v>
      </c>
      <c r="D251" s="226" t="s">
        <v>696</v>
      </c>
      <c r="E251" s="12" t="s">
        <v>697</v>
      </c>
      <c r="F251" s="14" t="s">
        <v>698</v>
      </c>
      <c r="G251" s="157" t="s">
        <v>23</v>
      </c>
      <c r="H251" s="222">
        <v>266.8</v>
      </c>
      <c r="I251" s="14" t="s">
        <v>806</v>
      </c>
      <c r="J251" s="109">
        <v>41061</v>
      </c>
      <c r="K251" s="12" t="s">
        <v>764</v>
      </c>
      <c r="L251" s="227" t="s">
        <v>792</v>
      </c>
      <c r="M251" s="12" t="s">
        <v>61</v>
      </c>
      <c r="N251" s="12" t="s">
        <v>702</v>
      </c>
      <c r="O251" s="12" t="s">
        <v>92</v>
      </c>
      <c r="P251" s="12" t="s">
        <v>722</v>
      </c>
      <c r="Q251" s="12"/>
      <c r="R251" s="12" t="s">
        <v>38</v>
      </c>
      <c r="S251" s="12"/>
      <c r="T251" s="12" t="s">
        <v>38</v>
      </c>
      <c r="U251" s="12"/>
      <c r="V251" s="17"/>
      <c r="W251" s="15"/>
      <c r="X251" s="15"/>
      <c r="Y251" s="15"/>
      <c r="Z251" s="15"/>
      <c r="AA251" s="15"/>
      <c r="AB251" s="12"/>
      <c r="AC251" s="107"/>
    </row>
    <row r="252" spans="2:29" ht="151.94999999999999" customHeight="1" x14ac:dyDescent="0.3">
      <c r="B252" s="17">
        <v>1</v>
      </c>
      <c r="C252" s="85">
        <v>50</v>
      </c>
      <c r="D252" s="226" t="s">
        <v>696</v>
      </c>
      <c r="E252" s="12" t="s">
        <v>697</v>
      </c>
      <c r="F252" s="14" t="s">
        <v>698</v>
      </c>
      <c r="G252" s="157" t="s">
        <v>23</v>
      </c>
      <c r="H252" s="222">
        <v>593.91999999999996</v>
      </c>
      <c r="I252" s="14" t="s">
        <v>807</v>
      </c>
      <c r="J252" s="109">
        <v>43343</v>
      </c>
      <c r="K252" s="12" t="s">
        <v>808</v>
      </c>
      <c r="L252" s="227" t="s">
        <v>809</v>
      </c>
      <c r="M252" s="12" t="s">
        <v>61</v>
      </c>
      <c r="N252" s="12" t="s">
        <v>702</v>
      </c>
      <c r="O252" s="12" t="s">
        <v>92</v>
      </c>
      <c r="P252" s="12" t="s">
        <v>760</v>
      </c>
      <c r="Q252" s="12"/>
      <c r="R252" s="12" t="s">
        <v>38</v>
      </c>
      <c r="S252" s="12"/>
      <c r="T252" s="12" t="s">
        <v>38</v>
      </c>
      <c r="U252" s="12"/>
      <c r="V252" s="17"/>
      <c r="W252" s="15"/>
      <c r="X252" s="15"/>
      <c r="Y252" s="15"/>
      <c r="Z252" s="15"/>
      <c r="AA252" s="15"/>
      <c r="AB252" s="12"/>
      <c r="AC252" s="107"/>
    </row>
    <row r="253" spans="2:29" ht="151.94999999999999" customHeight="1" x14ac:dyDescent="0.3">
      <c r="B253" s="17">
        <v>1</v>
      </c>
      <c r="C253" s="85">
        <v>51</v>
      </c>
      <c r="D253" s="226" t="s">
        <v>696</v>
      </c>
      <c r="E253" s="12" t="s">
        <v>697</v>
      </c>
      <c r="F253" s="14" t="s">
        <v>698</v>
      </c>
      <c r="G253" s="157" t="s">
        <v>810</v>
      </c>
      <c r="H253" s="222">
        <v>7164</v>
      </c>
      <c r="I253" s="14" t="s">
        <v>811</v>
      </c>
      <c r="J253" s="109">
        <v>42759</v>
      </c>
      <c r="K253" s="12" t="s">
        <v>812</v>
      </c>
      <c r="L253" s="227" t="s">
        <v>813</v>
      </c>
      <c r="M253" s="12" t="s">
        <v>814</v>
      </c>
      <c r="N253" s="12" t="s">
        <v>815</v>
      </c>
      <c r="O253" s="12" t="s">
        <v>816</v>
      </c>
      <c r="P253" s="12" t="s">
        <v>817</v>
      </c>
      <c r="Q253" s="12"/>
      <c r="R253" s="12" t="s">
        <v>38</v>
      </c>
      <c r="S253" s="12"/>
      <c r="T253" s="12" t="s">
        <v>38</v>
      </c>
      <c r="U253" s="12"/>
      <c r="V253" s="106"/>
      <c r="W253" s="15"/>
      <c r="X253" s="15"/>
      <c r="Y253" s="15"/>
      <c r="Z253" s="15" t="s">
        <v>38</v>
      </c>
      <c r="AA253" s="15"/>
      <c r="AB253" s="106"/>
      <c r="AC253" s="107"/>
    </row>
    <row r="254" spans="2:29" ht="151.94999999999999" customHeight="1" x14ac:dyDescent="0.3">
      <c r="B254" s="17">
        <v>1</v>
      </c>
      <c r="C254" s="85">
        <v>52</v>
      </c>
      <c r="D254" s="226" t="s">
        <v>696</v>
      </c>
      <c r="E254" s="12" t="s">
        <v>697</v>
      </c>
      <c r="F254" s="14" t="s">
        <v>698</v>
      </c>
      <c r="G254" s="14" t="s">
        <v>818</v>
      </c>
      <c r="H254" s="222">
        <v>36114.379999999997</v>
      </c>
      <c r="I254" s="14" t="s">
        <v>819</v>
      </c>
      <c r="J254" s="109">
        <v>42635</v>
      </c>
      <c r="K254" s="12" t="s">
        <v>820</v>
      </c>
      <c r="L254" s="12" t="s">
        <v>821</v>
      </c>
      <c r="M254" s="12" t="s">
        <v>822</v>
      </c>
      <c r="N254" s="12" t="s">
        <v>823</v>
      </c>
      <c r="O254" s="12" t="s">
        <v>92</v>
      </c>
      <c r="P254" s="12" t="s">
        <v>760</v>
      </c>
      <c r="Q254" s="85"/>
      <c r="R254" s="85" t="s">
        <v>38</v>
      </c>
      <c r="S254" s="85"/>
      <c r="T254" s="85" t="s">
        <v>38</v>
      </c>
      <c r="U254" s="85"/>
      <c r="V254" s="228"/>
      <c r="W254" s="15"/>
      <c r="X254" s="15"/>
      <c r="Y254" s="15"/>
      <c r="Z254" s="15" t="s">
        <v>38</v>
      </c>
      <c r="AA254" s="15"/>
      <c r="AB254" s="106"/>
      <c r="AC254" s="107"/>
    </row>
    <row r="255" spans="2:29" ht="151.94999999999999" customHeight="1" x14ac:dyDescent="0.3">
      <c r="B255" s="17">
        <v>1</v>
      </c>
      <c r="C255" s="85">
        <v>53</v>
      </c>
      <c r="D255" s="226" t="s">
        <v>696</v>
      </c>
      <c r="E255" s="12" t="s">
        <v>697</v>
      </c>
      <c r="F255" s="14" t="s">
        <v>698</v>
      </c>
      <c r="G255" s="14" t="s">
        <v>824</v>
      </c>
      <c r="H255" s="222">
        <v>5861.57</v>
      </c>
      <c r="I255" s="14" t="s">
        <v>825</v>
      </c>
      <c r="J255" s="229">
        <v>42181</v>
      </c>
      <c r="K255" s="12" t="s">
        <v>826</v>
      </c>
      <c r="L255" s="12" t="s">
        <v>827</v>
      </c>
      <c r="M255" s="12" t="s">
        <v>61</v>
      </c>
      <c r="N255" s="12" t="s">
        <v>702</v>
      </c>
      <c r="O255" s="12" t="s">
        <v>92</v>
      </c>
      <c r="P255" s="12" t="s">
        <v>828</v>
      </c>
      <c r="Q255" s="85"/>
      <c r="R255" s="85" t="s">
        <v>38</v>
      </c>
      <c r="S255" s="85"/>
      <c r="T255" s="85" t="s">
        <v>38</v>
      </c>
      <c r="U255" s="85"/>
      <c r="V255" s="228"/>
      <c r="W255" s="15"/>
      <c r="X255" s="15"/>
      <c r="Y255" s="15"/>
      <c r="Z255" s="15"/>
      <c r="AA255" s="15"/>
      <c r="AB255" s="106"/>
      <c r="AC255" s="107"/>
    </row>
    <row r="256" spans="2:29" ht="151.94999999999999" customHeight="1" x14ac:dyDescent="0.3">
      <c r="B256" s="17">
        <v>1</v>
      </c>
      <c r="C256" s="85">
        <v>54</v>
      </c>
      <c r="D256" s="226" t="s">
        <v>696</v>
      </c>
      <c r="E256" s="12" t="s">
        <v>697</v>
      </c>
      <c r="F256" s="14" t="s">
        <v>698</v>
      </c>
      <c r="G256" s="14" t="s">
        <v>824</v>
      </c>
      <c r="H256" s="222">
        <v>21194.53</v>
      </c>
      <c r="I256" s="14" t="s">
        <v>829</v>
      </c>
      <c r="J256" s="229">
        <v>42181</v>
      </c>
      <c r="K256" s="12" t="s">
        <v>826</v>
      </c>
      <c r="L256" s="12" t="s">
        <v>830</v>
      </c>
      <c r="M256" s="12" t="s">
        <v>61</v>
      </c>
      <c r="N256" s="12" t="s">
        <v>702</v>
      </c>
      <c r="O256" s="12" t="s">
        <v>92</v>
      </c>
      <c r="P256" s="12" t="s">
        <v>750</v>
      </c>
      <c r="Q256" s="85"/>
      <c r="R256" s="85" t="s">
        <v>38</v>
      </c>
      <c r="S256" s="85"/>
      <c r="T256" s="85" t="s">
        <v>38</v>
      </c>
      <c r="U256" s="85"/>
      <c r="V256" s="228"/>
      <c r="W256" s="15"/>
      <c r="X256" s="15"/>
      <c r="Y256" s="15"/>
      <c r="Z256" s="15"/>
      <c r="AA256" s="15"/>
      <c r="AB256" s="106"/>
      <c r="AC256" s="107"/>
    </row>
    <row r="257" spans="2:29" ht="151.94999999999999" customHeight="1" x14ac:dyDescent="0.3">
      <c r="B257" s="17">
        <v>1</v>
      </c>
      <c r="C257" s="85">
        <v>55</v>
      </c>
      <c r="D257" s="226" t="s">
        <v>696</v>
      </c>
      <c r="E257" s="12" t="s">
        <v>697</v>
      </c>
      <c r="F257" s="14" t="s">
        <v>698</v>
      </c>
      <c r="G257" s="14" t="s">
        <v>824</v>
      </c>
      <c r="H257" s="222">
        <v>3248</v>
      </c>
      <c r="I257" s="14" t="s">
        <v>831</v>
      </c>
      <c r="J257" s="229">
        <v>41774</v>
      </c>
      <c r="K257" s="85" t="s">
        <v>832</v>
      </c>
      <c r="L257" s="12" t="s">
        <v>833</v>
      </c>
      <c r="M257" s="12" t="s">
        <v>834</v>
      </c>
      <c r="N257" s="12" t="s">
        <v>702</v>
      </c>
      <c r="O257" s="12" t="s">
        <v>92</v>
      </c>
      <c r="P257" s="12" t="s">
        <v>750</v>
      </c>
      <c r="Q257" s="85"/>
      <c r="R257" s="85" t="s">
        <v>38</v>
      </c>
      <c r="S257" s="85"/>
      <c r="T257" s="85" t="s">
        <v>38</v>
      </c>
      <c r="U257" s="85"/>
      <c r="V257" s="228"/>
      <c r="W257" s="15"/>
      <c r="X257" s="15"/>
      <c r="Y257" s="15"/>
      <c r="Z257" s="15"/>
      <c r="AA257" s="15"/>
      <c r="AB257" s="106"/>
      <c r="AC257" s="107"/>
    </row>
    <row r="258" spans="2:29" ht="151.94999999999999" customHeight="1" x14ac:dyDescent="0.3">
      <c r="B258" s="17">
        <v>1</v>
      </c>
      <c r="C258" s="85">
        <v>56</v>
      </c>
      <c r="D258" s="226" t="s">
        <v>696</v>
      </c>
      <c r="E258" s="12" t="s">
        <v>697</v>
      </c>
      <c r="F258" s="14" t="s">
        <v>698</v>
      </c>
      <c r="G258" s="14" t="s">
        <v>824</v>
      </c>
      <c r="H258" s="111">
        <v>998</v>
      </c>
      <c r="I258" s="14" t="s">
        <v>835</v>
      </c>
      <c r="J258" s="220">
        <v>40840</v>
      </c>
      <c r="K258" s="189" t="s">
        <v>748</v>
      </c>
      <c r="L258" s="12" t="s">
        <v>836</v>
      </c>
      <c r="M258" s="12" t="s">
        <v>837</v>
      </c>
      <c r="N258" s="12" t="s">
        <v>702</v>
      </c>
      <c r="O258" s="12" t="s">
        <v>92</v>
      </c>
      <c r="P258" s="12" t="s">
        <v>796</v>
      </c>
      <c r="Q258" s="85"/>
      <c r="R258" s="85" t="s">
        <v>38</v>
      </c>
      <c r="S258" s="85"/>
      <c r="T258" s="85" t="s">
        <v>38</v>
      </c>
      <c r="U258" s="85"/>
      <c r="V258" s="228"/>
      <c r="W258" s="15"/>
      <c r="X258" s="15"/>
      <c r="Y258" s="15"/>
      <c r="Z258" s="15"/>
      <c r="AA258" s="15"/>
      <c r="AB258" s="106" t="s">
        <v>838</v>
      </c>
      <c r="AC258" s="107"/>
    </row>
    <row r="259" spans="2:29" ht="151.94999999999999" customHeight="1" x14ac:dyDescent="0.3">
      <c r="B259" s="17">
        <v>1</v>
      </c>
      <c r="C259" s="85">
        <v>57</v>
      </c>
      <c r="D259" s="226" t="s">
        <v>696</v>
      </c>
      <c r="E259" s="12" t="s">
        <v>697</v>
      </c>
      <c r="F259" s="14" t="s">
        <v>698</v>
      </c>
      <c r="G259" s="14" t="s">
        <v>824</v>
      </c>
      <c r="H259" s="111">
        <v>1990</v>
      </c>
      <c r="I259" s="14" t="s">
        <v>839</v>
      </c>
      <c r="J259" s="220">
        <v>40840</v>
      </c>
      <c r="K259" s="189" t="s">
        <v>748</v>
      </c>
      <c r="L259" s="12" t="s">
        <v>840</v>
      </c>
      <c r="M259" s="12" t="s">
        <v>61</v>
      </c>
      <c r="N259" s="12" t="s">
        <v>702</v>
      </c>
      <c r="O259" s="12" t="s">
        <v>92</v>
      </c>
      <c r="P259" s="12" t="s">
        <v>750</v>
      </c>
      <c r="Q259" s="85"/>
      <c r="R259" s="85" t="s">
        <v>38</v>
      </c>
      <c r="S259" s="85"/>
      <c r="T259" s="85" t="s">
        <v>38</v>
      </c>
      <c r="U259" s="85"/>
      <c r="V259" s="228"/>
      <c r="W259" s="189"/>
      <c r="X259" s="189"/>
      <c r="Y259" s="189"/>
      <c r="Z259" s="189"/>
      <c r="AA259" s="189"/>
      <c r="AB259" s="106"/>
      <c r="AC259" s="107"/>
    </row>
    <row r="260" spans="2:29" ht="151.94999999999999" customHeight="1" x14ac:dyDescent="0.3">
      <c r="B260" s="17">
        <v>1</v>
      </c>
      <c r="C260" s="85">
        <v>58</v>
      </c>
      <c r="D260" s="226" t="s">
        <v>696</v>
      </c>
      <c r="E260" s="12" t="s">
        <v>697</v>
      </c>
      <c r="F260" s="14" t="s">
        <v>698</v>
      </c>
      <c r="G260" s="14" t="s">
        <v>824</v>
      </c>
      <c r="H260" s="111">
        <v>139</v>
      </c>
      <c r="I260" s="14" t="s">
        <v>841</v>
      </c>
      <c r="J260" s="220">
        <v>40840</v>
      </c>
      <c r="K260" s="189" t="s">
        <v>748</v>
      </c>
      <c r="L260" s="12" t="s">
        <v>842</v>
      </c>
      <c r="M260" s="12" t="s">
        <v>61</v>
      </c>
      <c r="N260" s="12" t="s">
        <v>702</v>
      </c>
      <c r="O260" s="12" t="s">
        <v>92</v>
      </c>
      <c r="P260" s="12" t="s">
        <v>828</v>
      </c>
      <c r="Q260" s="85"/>
      <c r="R260" s="85" t="s">
        <v>38</v>
      </c>
      <c r="S260" s="85"/>
      <c r="T260" s="85" t="s">
        <v>38</v>
      </c>
      <c r="U260" s="85"/>
      <c r="V260" s="228"/>
      <c r="W260" s="189"/>
      <c r="X260" s="189"/>
      <c r="Y260" s="189"/>
      <c r="Z260" s="189"/>
      <c r="AA260" s="189"/>
      <c r="AB260" s="106"/>
      <c r="AC260" s="107"/>
    </row>
    <row r="261" spans="2:29" ht="151.94999999999999" customHeight="1" x14ac:dyDescent="0.3">
      <c r="B261" s="17">
        <v>1</v>
      </c>
      <c r="C261" s="85">
        <v>59</v>
      </c>
      <c r="D261" s="226" t="s">
        <v>696</v>
      </c>
      <c r="E261" s="12" t="s">
        <v>697</v>
      </c>
      <c r="F261" s="14" t="s">
        <v>698</v>
      </c>
      <c r="G261" s="14" t="s">
        <v>824</v>
      </c>
      <c r="H261" s="111">
        <v>17748</v>
      </c>
      <c r="I261" s="14" t="s">
        <v>843</v>
      </c>
      <c r="J261" s="220">
        <v>41058</v>
      </c>
      <c r="K261" s="189" t="s">
        <v>844</v>
      </c>
      <c r="L261" s="12" t="s">
        <v>845</v>
      </c>
      <c r="M261" s="12" t="s">
        <v>61</v>
      </c>
      <c r="N261" s="12" t="s">
        <v>702</v>
      </c>
      <c r="O261" s="12" t="s">
        <v>92</v>
      </c>
      <c r="P261" s="12" t="s">
        <v>796</v>
      </c>
      <c r="Q261" s="85"/>
      <c r="R261" s="85" t="s">
        <v>38</v>
      </c>
      <c r="S261" s="85"/>
      <c r="T261" s="85" t="s">
        <v>38</v>
      </c>
      <c r="U261" s="85"/>
      <c r="V261" s="228"/>
      <c r="W261" s="189"/>
      <c r="X261" s="189"/>
      <c r="Y261" s="189"/>
      <c r="Z261" s="189" t="s">
        <v>38</v>
      </c>
      <c r="AA261" s="189"/>
      <c r="AB261" s="106"/>
      <c r="AC261" s="107"/>
    </row>
    <row r="262" spans="2:29" ht="151.94999999999999" customHeight="1" x14ac:dyDescent="0.3">
      <c r="B262" s="17">
        <v>1</v>
      </c>
      <c r="C262" s="85">
        <v>60</v>
      </c>
      <c r="D262" s="226" t="s">
        <v>696</v>
      </c>
      <c r="E262" s="12" t="s">
        <v>697</v>
      </c>
      <c r="F262" s="14" t="s">
        <v>698</v>
      </c>
      <c r="G262" s="14" t="s">
        <v>25</v>
      </c>
      <c r="H262" s="111">
        <v>10000</v>
      </c>
      <c r="I262" s="14" t="s">
        <v>846</v>
      </c>
      <c r="J262" s="109">
        <v>42819</v>
      </c>
      <c r="K262" s="12" t="s">
        <v>847</v>
      </c>
      <c r="L262" s="226" t="s">
        <v>848</v>
      </c>
      <c r="M262" s="226" t="s">
        <v>46</v>
      </c>
      <c r="N262" s="226" t="s">
        <v>849</v>
      </c>
      <c r="O262" s="226" t="s">
        <v>850</v>
      </c>
      <c r="P262" s="12" t="s">
        <v>851</v>
      </c>
      <c r="Q262" s="12"/>
      <c r="R262" s="12" t="s">
        <v>38</v>
      </c>
      <c r="S262" s="12"/>
      <c r="T262" s="12" t="s">
        <v>38</v>
      </c>
      <c r="U262" s="12"/>
      <c r="V262" s="17"/>
      <c r="W262" s="15"/>
      <c r="X262" s="15"/>
      <c r="Y262" s="15"/>
      <c r="Z262" s="15" t="s">
        <v>38</v>
      </c>
      <c r="AA262" s="15"/>
      <c r="AB262" s="12"/>
      <c r="AC262" s="107"/>
    </row>
    <row r="263" spans="2:29" ht="151.94999999999999" customHeight="1" x14ac:dyDescent="0.3">
      <c r="B263" s="17">
        <v>1</v>
      </c>
      <c r="C263" s="85">
        <v>61</v>
      </c>
      <c r="D263" s="226" t="s">
        <v>696</v>
      </c>
      <c r="E263" s="12" t="s">
        <v>697</v>
      </c>
      <c r="F263" s="14" t="s">
        <v>698</v>
      </c>
      <c r="G263" s="14" t="s">
        <v>25</v>
      </c>
      <c r="H263" s="111">
        <v>10000</v>
      </c>
      <c r="I263" s="14" t="s">
        <v>852</v>
      </c>
      <c r="J263" s="109">
        <v>42819</v>
      </c>
      <c r="K263" s="12" t="s">
        <v>847</v>
      </c>
      <c r="L263" s="226" t="s">
        <v>853</v>
      </c>
      <c r="M263" s="226" t="s">
        <v>854</v>
      </c>
      <c r="N263" s="226" t="s">
        <v>855</v>
      </c>
      <c r="O263" s="226" t="s">
        <v>856</v>
      </c>
      <c r="P263" s="12" t="s">
        <v>710</v>
      </c>
      <c r="Q263" s="12"/>
      <c r="R263" s="12" t="s">
        <v>38</v>
      </c>
      <c r="S263" s="12"/>
      <c r="T263" s="12" t="s">
        <v>38</v>
      </c>
      <c r="U263" s="12"/>
      <c r="V263" s="17"/>
      <c r="W263" s="15"/>
      <c r="X263" s="15"/>
      <c r="Y263" s="15"/>
      <c r="Z263" s="15" t="s">
        <v>38</v>
      </c>
      <c r="AA263" s="15"/>
      <c r="AB263" s="12"/>
      <c r="AC263" s="107"/>
    </row>
    <row r="264" spans="2:29" ht="151.94999999999999" customHeight="1" x14ac:dyDescent="0.3">
      <c r="B264" s="17">
        <v>1</v>
      </c>
      <c r="C264" s="85">
        <v>62</v>
      </c>
      <c r="D264" s="226" t="s">
        <v>696</v>
      </c>
      <c r="E264" s="12" t="s">
        <v>697</v>
      </c>
      <c r="F264" s="14" t="s">
        <v>698</v>
      </c>
      <c r="G264" s="14" t="s">
        <v>25</v>
      </c>
      <c r="H264" s="111">
        <v>19750.009999999998</v>
      </c>
      <c r="I264" s="14" t="s">
        <v>857</v>
      </c>
      <c r="J264" s="109">
        <v>42819</v>
      </c>
      <c r="K264" s="12" t="s">
        <v>847</v>
      </c>
      <c r="L264" s="226" t="s">
        <v>858</v>
      </c>
      <c r="M264" s="226" t="s">
        <v>46</v>
      </c>
      <c r="N264" s="226" t="s">
        <v>859</v>
      </c>
      <c r="O264" s="226" t="s">
        <v>860</v>
      </c>
      <c r="P264" s="12" t="s">
        <v>861</v>
      </c>
      <c r="Q264" s="12"/>
      <c r="R264" s="12" t="s">
        <v>38</v>
      </c>
      <c r="S264" s="12"/>
      <c r="T264" s="12" t="s">
        <v>38</v>
      </c>
      <c r="U264" s="12"/>
      <c r="V264" s="17"/>
      <c r="W264" s="15"/>
      <c r="X264" s="15"/>
      <c r="Y264" s="15"/>
      <c r="Z264" s="15" t="s">
        <v>38</v>
      </c>
      <c r="AA264" s="15"/>
      <c r="AB264" s="12" t="s">
        <v>862</v>
      </c>
      <c r="AC264" s="107"/>
    </row>
    <row r="265" spans="2:29" ht="151.94999999999999" customHeight="1" x14ac:dyDescent="0.3">
      <c r="B265" s="17">
        <v>1</v>
      </c>
      <c r="C265" s="85">
        <v>63</v>
      </c>
      <c r="D265" s="226" t="s">
        <v>696</v>
      </c>
      <c r="E265" s="12" t="s">
        <v>697</v>
      </c>
      <c r="F265" s="14" t="s">
        <v>698</v>
      </c>
      <c r="G265" s="14" t="s">
        <v>25</v>
      </c>
      <c r="H265" s="111">
        <v>9520</v>
      </c>
      <c r="I265" s="14" t="s">
        <v>863</v>
      </c>
      <c r="J265" s="109">
        <v>44683</v>
      </c>
      <c r="K265" s="12" t="s">
        <v>864</v>
      </c>
      <c r="L265" s="226" t="s">
        <v>865</v>
      </c>
      <c r="M265" s="226" t="s">
        <v>651</v>
      </c>
      <c r="N265" s="226" t="s">
        <v>866</v>
      </c>
      <c r="O265" s="226" t="s">
        <v>867</v>
      </c>
      <c r="P265" s="12" t="s">
        <v>710</v>
      </c>
      <c r="Q265" s="12"/>
      <c r="R265" s="12" t="s">
        <v>38</v>
      </c>
      <c r="S265" s="12"/>
      <c r="T265" s="12" t="s">
        <v>38</v>
      </c>
      <c r="U265" s="12"/>
      <c r="V265" s="17"/>
      <c r="W265" s="15"/>
      <c r="X265" s="15"/>
      <c r="Y265" s="15"/>
      <c r="Z265" s="15" t="s">
        <v>38</v>
      </c>
      <c r="AA265" s="15"/>
      <c r="AB265" s="12"/>
      <c r="AC265" s="107"/>
    </row>
    <row r="266" spans="2:29" ht="151.94999999999999" customHeight="1" x14ac:dyDescent="0.3">
      <c r="B266" s="17">
        <v>1</v>
      </c>
      <c r="C266" s="85">
        <v>64</v>
      </c>
      <c r="D266" s="226" t="s">
        <v>696</v>
      </c>
      <c r="E266" s="12" t="s">
        <v>697</v>
      </c>
      <c r="F266" s="14" t="s">
        <v>698</v>
      </c>
      <c r="G266" s="14" t="s">
        <v>23</v>
      </c>
      <c r="H266" s="111">
        <v>2842</v>
      </c>
      <c r="I266" s="14" t="s">
        <v>868</v>
      </c>
      <c r="J266" s="109">
        <v>40714</v>
      </c>
      <c r="K266" s="12" t="s">
        <v>712</v>
      </c>
      <c r="L266" s="227" t="s">
        <v>869</v>
      </c>
      <c r="M266" s="12" t="s">
        <v>61</v>
      </c>
      <c r="N266" s="12" t="s">
        <v>702</v>
      </c>
      <c r="O266" s="12" t="s">
        <v>92</v>
      </c>
      <c r="P266" s="12" t="s">
        <v>750</v>
      </c>
      <c r="Q266" s="12"/>
      <c r="R266" s="12" t="s">
        <v>38</v>
      </c>
      <c r="S266" s="12"/>
      <c r="T266" s="12" t="s">
        <v>38</v>
      </c>
      <c r="U266" s="12"/>
      <c r="V266" s="17"/>
      <c r="W266" s="15"/>
      <c r="X266" s="15"/>
      <c r="Y266" s="15"/>
      <c r="Z266" s="15"/>
      <c r="AA266" s="15"/>
      <c r="AB266" s="12"/>
      <c r="AC266" s="107"/>
    </row>
    <row r="267" spans="2:29" ht="151.94999999999999" customHeight="1" x14ac:dyDescent="0.3">
      <c r="B267" s="17">
        <v>1</v>
      </c>
      <c r="C267" s="85">
        <v>65</v>
      </c>
      <c r="D267" s="226" t="s">
        <v>696</v>
      </c>
      <c r="E267" s="12" t="s">
        <v>697</v>
      </c>
      <c r="F267" s="14" t="s">
        <v>698</v>
      </c>
      <c r="G267" s="14" t="s">
        <v>23</v>
      </c>
      <c r="H267" s="111">
        <v>3422</v>
      </c>
      <c r="I267" s="14" t="s">
        <v>870</v>
      </c>
      <c r="J267" s="109">
        <v>40714</v>
      </c>
      <c r="K267" s="12" t="s">
        <v>706</v>
      </c>
      <c r="L267" s="227" t="s">
        <v>871</v>
      </c>
      <c r="M267" s="12" t="s">
        <v>61</v>
      </c>
      <c r="N267" s="12" t="s">
        <v>702</v>
      </c>
      <c r="O267" s="12" t="s">
        <v>92</v>
      </c>
      <c r="P267" s="12" t="s">
        <v>760</v>
      </c>
      <c r="Q267" s="12"/>
      <c r="R267" s="12" t="s">
        <v>38</v>
      </c>
      <c r="S267" s="12"/>
      <c r="T267" s="12" t="s">
        <v>38</v>
      </c>
      <c r="U267" s="12"/>
      <c r="V267" s="17"/>
      <c r="W267" s="15"/>
      <c r="X267" s="15"/>
      <c r="Y267" s="15"/>
      <c r="Z267" s="15"/>
      <c r="AA267" s="15"/>
      <c r="AB267" s="12"/>
      <c r="AC267" s="107"/>
    </row>
    <row r="268" spans="2:29" ht="151.94999999999999" customHeight="1" x14ac:dyDescent="0.3">
      <c r="B268" s="17">
        <v>1</v>
      </c>
      <c r="C268" s="85">
        <v>66</v>
      </c>
      <c r="D268" s="226" t="s">
        <v>696</v>
      </c>
      <c r="E268" s="12" t="s">
        <v>697</v>
      </c>
      <c r="F268" s="14" t="s">
        <v>698</v>
      </c>
      <c r="G268" s="14" t="s">
        <v>23</v>
      </c>
      <c r="H268" s="186">
        <v>1682</v>
      </c>
      <c r="I268" s="14" t="s">
        <v>872</v>
      </c>
      <c r="J268" s="109">
        <v>40714</v>
      </c>
      <c r="K268" s="12" t="s">
        <v>712</v>
      </c>
      <c r="L268" s="227" t="s">
        <v>717</v>
      </c>
      <c r="M268" s="12" t="s">
        <v>61</v>
      </c>
      <c r="N268" s="12" t="s">
        <v>702</v>
      </c>
      <c r="O268" s="12" t="s">
        <v>92</v>
      </c>
      <c r="P268" s="12" t="s">
        <v>750</v>
      </c>
      <c r="Q268" s="12"/>
      <c r="R268" s="12" t="s">
        <v>38</v>
      </c>
      <c r="S268" s="12"/>
      <c r="T268" s="12" t="s">
        <v>38</v>
      </c>
      <c r="U268" s="12"/>
      <c r="V268" s="17"/>
      <c r="W268" s="15"/>
      <c r="X268" s="15"/>
      <c r="Y268" s="15"/>
      <c r="Z268" s="15"/>
      <c r="AA268" s="15"/>
      <c r="AB268" s="12"/>
      <c r="AC268" s="107"/>
    </row>
    <row r="269" spans="2:29" ht="151.94999999999999" customHeight="1" x14ac:dyDescent="0.3">
      <c r="B269" s="17">
        <v>1</v>
      </c>
      <c r="C269" s="85">
        <v>67</v>
      </c>
      <c r="D269" s="226" t="s">
        <v>696</v>
      </c>
      <c r="E269" s="12" t="s">
        <v>697</v>
      </c>
      <c r="F269" s="14" t="s">
        <v>698</v>
      </c>
      <c r="G269" s="157" t="s">
        <v>23</v>
      </c>
      <c r="H269" s="222"/>
      <c r="I269" s="14" t="s">
        <v>873</v>
      </c>
      <c r="J269" s="109"/>
      <c r="K269" s="12"/>
      <c r="L269" s="227" t="s">
        <v>874</v>
      </c>
      <c r="M269" s="12" t="s">
        <v>61</v>
      </c>
      <c r="N269" s="12" t="s">
        <v>702</v>
      </c>
      <c r="O269" s="12" t="s">
        <v>92</v>
      </c>
      <c r="P269" s="12" t="s">
        <v>722</v>
      </c>
      <c r="Q269" s="12"/>
      <c r="R269" s="12" t="s">
        <v>38</v>
      </c>
      <c r="S269" s="12"/>
      <c r="T269" s="12" t="s">
        <v>38</v>
      </c>
      <c r="U269" s="12"/>
      <c r="V269" s="17"/>
      <c r="W269" s="15"/>
      <c r="X269" s="15"/>
      <c r="Y269" s="15"/>
      <c r="Z269" s="15"/>
      <c r="AA269" s="15"/>
      <c r="AB269" s="106"/>
      <c r="AC269" s="107"/>
    </row>
    <row r="270" spans="2:29" ht="151.94999999999999" customHeight="1" x14ac:dyDescent="0.3">
      <c r="B270" s="17">
        <v>1</v>
      </c>
      <c r="C270" s="85">
        <v>68</v>
      </c>
      <c r="D270" s="226" t="s">
        <v>696</v>
      </c>
      <c r="E270" s="12" t="s">
        <v>697</v>
      </c>
      <c r="F270" s="14" t="s">
        <v>698</v>
      </c>
      <c r="G270" s="157" t="s">
        <v>23</v>
      </c>
      <c r="H270" s="222"/>
      <c r="I270" s="14" t="s">
        <v>92</v>
      </c>
      <c r="J270" s="109"/>
      <c r="K270" s="12"/>
      <c r="L270" s="227" t="s">
        <v>875</v>
      </c>
      <c r="M270" s="12" t="s">
        <v>61</v>
      </c>
      <c r="N270" s="12" t="s">
        <v>702</v>
      </c>
      <c r="O270" s="12" t="s">
        <v>92</v>
      </c>
      <c r="P270" s="12" t="s">
        <v>876</v>
      </c>
      <c r="Q270" s="12"/>
      <c r="R270" s="12" t="s">
        <v>38</v>
      </c>
      <c r="S270" s="12"/>
      <c r="T270" s="12" t="s">
        <v>38</v>
      </c>
      <c r="U270" s="12"/>
      <c r="V270" s="17"/>
      <c r="W270" s="15"/>
      <c r="X270" s="15"/>
      <c r="Y270" s="15"/>
      <c r="Z270" s="15"/>
      <c r="AA270" s="15"/>
      <c r="AB270" s="106"/>
      <c r="AC270" s="107"/>
    </row>
    <row r="271" spans="2:29" ht="151.94999999999999" customHeight="1" x14ac:dyDescent="0.3">
      <c r="B271" s="17">
        <v>1</v>
      </c>
      <c r="C271" s="85">
        <v>69</v>
      </c>
      <c r="D271" s="226" t="s">
        <v>696</v>
      </c>
      <c r="E271" s="12" t="s">
        <v>697</v>
      </c>
      <c r="F271" s="14" t="s">
        <v>698</v>
      </c>
      <c r="G271" s="157" t="s">
        <v>23</v>
      </c>
      <c r="H271" s="222"/>
      <c r="I271" s="14" t="s">
        <v>92</v>
      </c>
      <c r="J271" s="109"/>
      <c r="K271" s="12"/>
      <c r="L271" s="227" t="s">
        <v>877</v>
      </c>
      <c r="M271" s="12" t="s">
        <v>61</v>
      </c>
      <c r="N271" s="12" t="s">
        <v>702</v>
      </c>
      <c r="O271" s="12" t="s">
        <v>92</v>
      </c>
      <c r="P271" s="12" t="s">
        <v>760</v>
      </c>
      <c r="Q271" s="12"/>
      <c r="R271" s="12" t="s">
        <v>38</v>
      </c>
      <c r="S271" s="12"/>
      <c r="T271" s="12" t="s">
        <v>38</v>
      </c>
      <c r="U271" s="12"/>
      <c r="V271" s="17"/>
      <c r="W271" s="15"/>
      <c r="X271" s="15"/>
      <c r="Y271" s="15"/>
      <c r="Z271" s="15"/>
      <c r="AA271" s="15"/>
      <c r="AB271" s="106"/>
      <c r="AC271" s="107"/>
    </row>
    <row r="272" spans="2:29" ht="151.94999999999999" customHeight="1" x14ac:dyDescent="0.3">
      <c r="B272" s="17">
        <v>1</v>
      </c>
      <c r="C272" s="85">
        <v>70</v>
      </c>
      <c r="D272" s="226" t="s">
        <v>696</v>
      </c>
      <c r="E272" s="12" t="s">
        <v>697</v>
      </c>
      <c r="F272" s="14" t="s">
        <v>698</v>
      </c>
      <c r="G272" s="157" t="s">
        <v>23</v>
      </c>
      <c r="H272" s="222"/>
      <c r="I272" s="14" t="s">
        <v>92</v>
      </c>
      <c r="J272" s="109"/>
      <c r="K272" s="12"/>
      <c r="L272" s="227" t="s">
        <v>878</v>
      </c>
      <c r="M272" s="12" t="s">
        <v>61</v>
      </c>
      <c r="N272" s="12" t="s">
        <v>702</v>
      </c>
      <c r="O272" s="12" t="s">
        <v>92</v>
      </c>
      <c r="P272" s="12" t="s">
        <v>879</v>
      </c>
      <c r="Q272" s="12"/>
      <c r="R272" s="12" t="s">
        <v>38</v>
      </c>
      <c r="S272" s="12"/>
      <c r="T272" s="12" t="s">
        <v>38</v>
      </c>
      <c r="U272" s="12"/>
      <c r="V272" s="17"/>
      <c r="W272" s="15"/>
      <c r="X272" s="15"/>
      <c r="Y272" s="15"/>
      <c r="Z272" s="15"/>
      <c r="AA272" s="15"/>
      <c r="AB272" s="106"/>
      <c r="AC272" s="107"/>
    </row>
    <row r="273" spans="2:29" ht="151.94999999999999" customHeight="1" x14ac:dyDescent="0.3">
      <c r="B273" s="17">
        <v>1</v>
      </c>
      <c r="C273" s="85">
        <v>71</v>
      </c>
      <c r="D273" s="226" t="s">
        <v>696</v>
      </c>
      <c r="E273" s="12" t="s">
        <v>697</v>
      </c>
      <c r="F273" s="14" t="s">
        <v>698</v>
      </c>
      <c r="G273" s="157" t="s">
        <v>23</v>
      </c>
      <c r="H273" s="222"/>
      <c r="I273" s="14" t="s">
        <v>880</v>
      </c>
      <c r="J273" s="109"/>
      <c r="K273" s="12"/>
      <c r="L273" s="227" t="s">
        <v>881</v>
      </c>
      <c r="M273" s="12" t="s">
        <v>61</v>
      </c>
      <c r="N273" s="12" t="s">
        <v>702</v>
      </c>
      <c r="O273" s="12" t="s">
        <v>92</v>
      </c>
      <c r="P273" s="12" t="s">
        <v>882</v>
      </c>
      <c r="Q273" s="12"/>
      <c r="R273" s="12" t="s">
        <v>38</v>
      </c>
      <c r="S273" s="12"/>
      <c r="T273" s="12" t="s">
        <v>38</v>
      </c>
      <c r="U273" s="12"/>
      <c r="V273" s="12"/>
      <c r="W273" s="15"/>
      <c r="X273" s="15"/>
      <c r="Y273" s="15"/>
      <c r="Z273" s="15"/>
      <c r="AA273" s="15"/>
      <c r="AB273" s="106"/>
      <c r="AC273" s="107"/>
    </row>
    <row r="274" spans="2:29" ht="151.94999999999999" customHeight="1" x14ac:dyDescent="0.3">
      <c r="B274" s="17">
        <v>1</v>
      </c>
      <c r="C274" s="85">
        <v>72</v>
      </c>
      <c r="D274" s="226" t="s">
        <v>696</v>
      </c>
      <c r="E274" s="12" t="s">
        <v>697</v>
      </c>
      <c r="F274" s="14" t="s">
        <v>698</v>
      </c>
      <c r="G274" s="157" t="s">
        <v>23</v>
      </c>
      <c r="H274" s="222"/>
      <c r="I274" s="14" t="s">
        <v>883</v>
      </c>
      <c r="J274" s="109"/>
      <c r="K274" s="12"/>
      <c r="L274" s="227" t="s">
        <v>884</v>
      </c>
      <c r="M274" s="12" t="s">
        <v>61</v>
      </c>
      <c r="N274" s="12" t="s">
        <v>702</v>
      </c>
      <c r="O274" s="12" t="s">
        <v>92</v>
      </c>
      <c r="P274" s="12" t="s">
        <v>885</v>
      </c>
      <c r="Q274" s="12"/>
      <c r="R274" s="12" t="s">
        <v>38</v>
      </c>
      <c r="S274" s="12"/>
      <c r="T274" s="12" t="s">
        <v>38</v>
      </c>
      <c r="U274" s="12"/>
      <c r="V274" s="12"/>
      <c r="W274" s="15"/>
      <c r="X274" s="15"/>
      <c r="Y274" s="15"/>
      <c r="Z274" s="15"/>
      <c r="AA274" s="15"/>
      <c r="AB274" s="106"/>
      <c r="AC274" s="107"/>
    </row>
    <row r="275" spans="2:29" ht="151.94999999999999" customHeight="1" x14ac:dyDescent="0.3">
      <c r="B275" s="17">
        <v>1</v>
      </c>
      <c r="C275" s="85">
        <v>73</v>
      </c>
      <c r="D275" s="226" t="s">
        <v>696</v>
      </c>
      <c r="E275" s="12" t="s">
        <v>697</v>
      </c>
      <c r="F275" s="14" t="s">
        <v>698</v>
      </c>
      <c r="G275" s="157" t="s">
        <v>407</v>
      </c>
      <c r="H275" s="222"/>
      <c r="I275" s="14" t="s">
        <v>886</v>
      </c>
      <c r="J275" s="109"/>
      <c r="K275" s="12"/>
      <c r="L275" s="227" t="s">
        <v>887</v>
      </c>
      <c r="M275" s="12" t="s">
        <v>61</v>
      </c>
      <c r="N275" s="12" t="s">
        <v>702</v>
      </c>
      <c r="O275" s="12" t="s">
        <v>92</v>
      </c>
      <c r="P275" s="12" t="s">
        <v>888</v>
      </c>
      <c r="Q275" s="12"/>
      <c r="R275" s="12" t="s">
        <v>38</v>
      </c>
      <c r="S275" s="12"/>
      <c r="T275" s="12" t="s">
        <v>38</v>
      </c>
      <c r="U275" s="12"/>
      <c r="V275" s="12"/>
      <c r="W275" s="15"/>
      <c r="X275" s="15"/>
      <c r="Y275" s="15"/>
      <c r="Z275" s="15"/>
      <c r="AA275" s="15"/>
      <c r="AB275" s="106"/>
      <c r="AC275" s="107"/>
    </row>
    <row r="276" spans="2:29" ht="151.94999999999999" customHeight="1" x14ac:dyDescent="0.3">
      <c r="B276" s="17">
        <v>1</v>
      </c>
      <c r="C276" s="85">
        <v>74</v>
      </c>
      <c r="D276" s="226" t="s">
        <v>696</v>
      </c>
      <c r="E276" s="12" t="s">
        <v>697</v>
      </c>
      <c r="F276" s="14" t="s">
        <v>698</v>
      </c>
      <c r="G276" s="157" t="s">
        <v>23</v>
      </c>
      <c r="H276" s="222"/>
      <c r="I276" s="14" t="s">
        <v>889</v>
      </c>
      <c r="J276" s="109"/>
      <c r="K276" s="12"/>
      <c r="L276" s="227" t="s">
        <v>890</v>
      </c>
      <c r="M276" s="12" t="s">
        <v>61</v>
      </c>
      <c r="N276" s="12" t="s">
        <v>702</v>
      </c>
      <c r="O276" s="12" t="s">
        <v>92</v>
      </c>
      <c r="P276" s="12" t="s">
        <v>891</v>
      </c>
      <c r="Q276" s="12"/>
      <c r="R276" s="12" t="s">
        <v>38</v>
      </c>
      <c r="S276" s="12"/>
      <c r="T276" s="12" t="s">
        <v>38</v>
      </c>
      <c r="U276" s="12"/>
      <c r="V276" s="17"/>
      <c r="W276" s="15"/>
      <c r="X276" s="15"/>
      <c r="Y276" s="15"/>
      <c r="Z276" s="15"/>
      <c r="AA276" s="15"/>
      <c r="AB276" s="106"/>
      <c r="AC276" s="107"/>
    </row>
    <row r="277" spans="2:29" ht="151.94999999999999" customHeight="1" x14ac:dyDescent="0.3">
      <c r="B277" s="17">
        <v>1</v>
      </c>
      <c r="C277" s="85">
        <v>75</v>
      </c>
      <c r="D277" s="226" t="s">
        <v>696</v>
      </c>
      <c r="E277" s="12" t="s">
        <v>697</v>
      </c>
      <c r="F277" s="14" t="s">
        <v>698</v>
      </c>
      <c r="G277" s="157" t="s">
        <v>23</v>
      </c>
      <c r="H277" s="222"/>
      <c r="I277" s="14" t="s">
        <v>892</v>
      </c>
      <c r="J277" s="109"/>
      <c r="K277" s="12"/>
      <c r="L277" s="227" t="s">
        <v>893</v>
      </c>
      <c r="M277" s="12" t="s">
        <v>61</v>
      </c>
      <c r="N277" s="12" t="s">
        <v>702</v>
      </c>
      <c r="O277" s="12" t="s">
        <v>92</v>
      </c>
      <c r="P277" s="12" t="s">
        <v>718</v>
      </c>
      <c r="Q277" s="12"/>
      <c r="R277" s="12" t="s">
        <v>38</v>
      </c>
      <c r="S277" s="12"/>
      <c r="T277" s="12" t="s">
        <v>38</v>
      </c>
      <c r="U277" s="12"/>
      <c r="V277" s="12"/>
      <c r="W277" s="15"/>
      <c r="X277" s="15"/>
      <c r="Y277" s="15"/>
      <c r="Z277" s="15"/>
      <c r="AA277" s="15"/>
      <c r="AB277" s="106"/>
      <c r="AC277" s="107"/>
    </row>
    <row r="278" spans="2:29" ht="151.94999999999999" customHeight="1" x14ac:dyDescent="0.3">
      <c r="B278" s="17">
        <v>1</v>
      </c>
      <c r="C278" s="85">
        <v>76</v>
      </c>
      <c r="D278" s="226" t="s">
        <v>696</v>
      </c>
      <c r="E278" s="12" t="s">
        <v>697</v>
      </c>
      <c r="F278" s="14" t="s">
        <v>698</v>
      </c>
      <c r="G278" s="157" t="s">
        <v>407</v>
      </c>
      <c r="H278" s="222"/>
      <c r="I278" s="14" t="s">
        <v>894</v>
      </c>
      <c r="J278" s="109"/>
      <c r="K278" s="12"/>
      <c r="L278" s="227" t="s">
        <v>895</v>
      </c>
      <c r="M278" s="12" t="s">
        <v>61</v>
      </c>
      <c r="N278" s="12" t="s">
        <v>702</v>
      </c>
      <c r="O278" s="12" t="s">
        <v>92</v>
      </c>
      <c r="P278" s="12" t="s">
        <v>879</v>
      </c>
      <c r="Q278" s="12"/>
      <c r="R278" s="12" t="s">
        <v>38</v>
      </c>
      <c r="S278" s="12"/>
      <c r="T278" s="12" t="s">
        <v>38</v>
      </c>
      <c r="U278" s="12"/>
      <c r="V278" s="12"/>
      <c r="W278" s="15"/>
      <c r="X278" s="15"/>
      <c r="Y278" s="15"/>
      <c r="Z278" s="15"/>
      <c r="AA278" s="15"/>
      <c r="AB278" s="106"/>
      <c r="AC278" s="107"/>
    </row>
    <row r="279" spans="2:29" ht="151.94999999999999" customHeight="1" x14ac:dyDescent="0.3">
      <c r="B279" s="17">
        <v>1</v>
      </c>
      <c r="C279" s="85">
        <v>77</v>
      </c>
      <c r="D279" s="226" t="s">
        <v>696</v>
      </c>
      <c r="E279" s="12" t="s">
        <v>697</v>
      </c>
      <c r="F279" s="14" t="s">
        <v>698</v>
      </c>
      <c r="G279" s="157" t="s">
        <v>23</v>
      </c>
      <c r="H279" s="222"/>
      <c r="I279" s="14" t="s">
        <v>896</v>
      </c>
      <c r="J279" s="109"/>
      <c r="K279" s="12"/>
      <c r="L279" s="227" t="s">
        <v>897</v>
      </c>
      <c r="M279" s="12" t="s">
        <v>61</v>
      </c>
      <c r="N279" s="12" t="s">
        <v>702</v>
      </c>
      <c r="O279" s="12" t="s">
        <v>92</v>
      </c>
      <c r="P279" s="12" t="s">
        <v>898</v>
      </c>
      <c r="Q279" s="12"/>
      <c r="R279" s="12" t="s">
        <v>38</v>
      </c>
      <c r="S279" s="12"/>
      <c r="T279" s="12" t="s">
        <v>38</v>
      </c>
      <c r="U279" s="12"/>
      <c r="V279" s="12"/>
      <c r="W279" s="15"/>
      <c r="X279" s="15"/>
      <c r="Y279" s="15"/>
      <c r="Z279" s="15"/>
      <c r="AA279" s="15"/>
      <c r="AB279" s="106"/>
      <c r="AC279" s="107"/>
    </row>
    <row r="280" spans="2:29" ht="151.94999999999999" customHeight="1" x14ac:dyDescent="0.3">
      <c r="B280" s="17">
        <v>1</v>
      </c>
      <c r="C280" s="85">
        <v>78</v>
      </c>
      <c r="D280" s="226" t="s">
        <v>696</v>
      </c>
      <c r="E280" s="12" t="s">
        <v>697</v>
      </c>
      <c r="F280" s="14" t="s">
        <v>698</v>
      </c>
      <c r="G280" s="157" t="s">
        <v>23</v>
      </c>
      <c r="H280" s="222"/>
      <c r="I280" s="14" t="s">
        <v>899</v>
      </c>
      <c r="J280" s="109"/>
      <c r="K280" s="12"/>
      <c r="L280" s="227" t="s">
        <v>900</v>
      </c>
      <c r="M280" s="12" t="s">
        <v>61</v>
      </c>
      <c r="N280" s="12" t="s">
        <v>702</v>
      </c>
      <c r="O280" s="12" t="s">
        <v>92</v>
      </c>
      <c r="P280" s="12" t="s">
        <v>898</v>
      </c>
      <c r="Q280" s="12"/>
      <c r="R280" s="12" t="s">
        <v>38</v>
      </c>
      <c r="S280" s="12"/>
      <c r="T280" s="12" t="s">
        <v>38</v>
      </c>
      <c r="U280" s="12"/>
      <c r="V280" s="12"/>
      <c r="W280" s="15"/>
      <c r="X280" s="15"/>
      <c r="Y280" s="15"/>
      <c r="Z280" s="15"/>
      <c r="AA280" s="15"/>
      <c r="AB280" s="106" t="s">
        <v>901</v>
      </c>
      <c r="AC280" s="107"/>
    </row>
    <row r="281" spans="2:29" ht="151.94999999999999" customHeight="1" x14ac:dyDescent="0.3">
      <c r="B281" s="17">
        <v>1</v>
      </c>
      <c r="C281" s="85">
        <v>79</v>
      </c>
      <c r="D281" s="226" t="s">
        <v>696</v>
      </c>
      <c r="E281" s="12" t="s">
        <v>697</v>
      </c>
      <c r="F281" s="14" t="s">
        <v>698</v>
      </c>
      <c r="G281" s="157" t="s">
        <v>23</v>
      </c>
      <c r="H281" s="222"/>
      <c r="I281" s="14" t="s">
        <v>902</v>
      </c>
      <c r="J281" s="109"/>
      <c r="K281" s="12"/>
      <c r="L281" s="227" t="s">
        <v>903</v>
      </c>
      <c r="M281" s="12" t="s">
        <v>61</v>
      </c>
      <c r="N281" s="12" t="s">
        <v>702</v>
      </c>
      <c r="O281" s="12" t="s">
        <v>92</v>
      </c>
      <c r="P281" s="12" t="s">
        <v>904</v>
      </c>
      <c r="Q281" s="12"/>
      <c r="R281" s="12" t="s">
        <v>38</v>
      </c>
      <c r="S281" s="12"/>
      <c r="T281" s="12" t="s">
        <v>38</v>
      </c>
      <c r="U281" s="12"/>
      <c r="V281" s="17"/>
      <c r="W281" s="15"/>
      <c r="X281" s="15"/>
      <c r="Y281" s="15"/>
      <c r="Z281" s="15"/>
      <c r="AA281" s="15"/>
      <c r="AB281" s="106"/>
      <c r="AC281" s="107"/>
    </row>
    <row r="282" spans="2:29" ht="151.94999999999999" customHeight="1" x14ac:dyDescent="0.3">
      <c r="B282" s="17">
        <v>1</v>
      </c>
      <c r="C282" s="85">
        <v>80</v>
      </c>
      <c r="D282" s="226" t="s">
        <v>696</v>
      </c>
      <c r="E282" s="12" t="s">
        <v>697</v>
      </c>
      <c r="F282" s="14" t="s">
        <v>698</v>
      </c>
      <c r="G282" s="157" t="s">
        <v>23</v>
      </c>
      <c r="H282" s="222"/>
      <c r="I282" s="14" t="s">
        <v>905</v>
      </c>
      <c r="J282" s="109"/>
      <c r="K282" s="12"/>
      <c r="L282" s="227" t="s">
        <v>906</v>
      </c>
      <c r="M282" s="12" t="s">
        <v>61</v>
      </c>
      <c r="N282" s="12" t="s">
        <v>702</v>
      </c>
      <c r="O282" s="12" t="s">
        <v>92</v>
      </c>
      <c r="P282" s="12" t="s">
        <v>888</v>
      </c>
      <c r="Q282" s="12"/>
      <c r="R282" s="12" t="s">
        <v>38</v>
      </c>
      <c r="S282" s="12"/>
      <c r="T282" s="12" t="s">
        <v>38</v>
      </c>
      <c r="U282" s="12"/>
      <c r="V282" s="12"/>
      <c r="W282" s="15"/>
      <c r="X282" s="15"/>
      <c r="Y282" s="15"/>
      <c r="Z282" s="15"/>
      <c r="AA282" s="15"/>
      <c r="AB282" s="106"/>
      <c r="AC282" s="107"/>
    </row>
    <row r="283" spans="2:29" ht="151.94999999999999" customHeight="1" x14ac:dyDescent="0.3">
      <c r="B283" s="17">
        <v>1</v>
      </c>
      <c r="C283" s="85">
        <v>81</v>
      </c>
      <c r="D283" s="226" t="s">
        <v>696</v>
      </c>
      <c r="E283" s="12" t="s">
        <v>697</v>
      </c>
      <c r="F283" s="14" t="s">
        <v>698</v>
      </c>
      <c r="G283" s="157" t="s">
        <v>23</v>
      </c>
      <c r="H283" s="222"/>
      <c r="I283" s="14" t="s">
        <v>92</v>
      </c>
      <c r="J283" s="109"/>
      <c r="K283" s="12"/>
      <c r="L283" s="227" t="s">
        <v>907</v>
      </c>
      <c r="M283" s="12" t="s">
        <v>61</v>
      </c>
      <c r="N283" s="12" t="s">
        <v>702</v>
      </c>
      <c r="O283" s="12" t="s">
        <v>92</v>
      </c>
      <c r="P283" s="12" t="s">
        <v>879</v>
      </c>
      <c r="Q283" s="12"/>
      <c r="R283" s="12" t="s">
        <v>38</v>
      </c>
      <c r="S283" s="12"/>
      <c r="T283" s="12" t="s">
        <v>38</v>
      </c>
      <c r="U283" s="12"/>
      <c r="V283" s="12"/>
      <c r="W283" s="15"/>
      <c r="X283" s="15"/>
      <c r="Y283" s="15"/>
      <c r="Z283" s="15"/>
      <c r="AA283" s="15"/>
      <c r="AB283" s="106"/>
      <c r="AC283" s="107"/>
    </row>
    <row r="284" spans="2:29" ht="151.94999999999999" customHeight="1" x14ac:dyDescent="0.3">
      <c r="B284" s="17">
        <v>1</v>
      </c>
      <c r="C284" s="85">
        <v>82</v>
      </c>
      <c r="D284" s="226" t="s">
        <v>696</v>
      </c>
      <c r="E284" s="12" t="s">
        <v>697</v>
      </c>
      <c r="F284" s="14" t="s">
        <v>698</v>
      </c>
      <c r="G284" s="157" t="s">
        <v>35</v>
      </c>
      <c r="H284" s="111">
        <v>4408</v>
      </c>
      <c r="I284" s="109" t="s">
        <v>908</v>
      </c>
      <c r="J284" s="109">
        <v>42216</v>
      </c>
      <c r="K284" s="12" t="s">
        <v>909</v>
      </c>
      <c r="L284" s="227" t="s">
        <v>910</v>
      </c>
      <c r="M284" s="85" t="s">
        <v>58</v>
      </c>
      <c r="N284" s="12" t="s">
        <v>702</v>
      </c>
      <c r="O284" s="12" t="s">
        <v>92</v>
      </c>
      <c r="P284" s="230"/>
      <c r="Q284" s="85"/>
      <c r="R284" s="85" t="s">
        <v>38</v>
      </c>
      <c r="S284" s="85"/>
      <c r="T284" s="85" t="s">
        <v>38</v>
      </c>
      <c r="U284" s="85"/>
      <c r="V284" s="85"/>
      <c r="W284" s="85"/>
      <c r="X284" s="85"/>
      <c r="Y284" s="85"/>
      <c r="Z284" s="85"/>
      <c r="AA284" s="85"/>
      <c r="AB284" s="106"/>
      <c r="AC284" s="18"/>
    </row>
    <row r="285" spans="2:29" ht="151.94999999999999" customHeight="1" x14ac:dyDescent="0.3">
      <c r="B285" s="17">
        <v>1</v>
      </c>
      <c r="C285" s="85">
        <v>83</v>
      </c>
      <c r="D285" s="226" t="s">
        <v>696</v>
      </c>
      <c r="E285" s="12" t="s">
        <v>697</v>
      </c>
      <c r="F285" s="14" t="s">
        <v>698</v>
      </c>
      <c r="G285" s="157" t="s">
        <v>911</v>
      </c>
      <c r="H285" s="111"/>
      <c r="I285" s="226" t="s">
        <v>912</v>
      </c>
      <c r="J285" s="109"/>
      <c r="K285" s="12"/>
      <c r="L285" s="12" t="s">
        <v>913</v>
      </c>
      <c r="M285" s="12"/>
      <c r="N285" s="12"/>
      <c r="O285" s="12"/>
      <c r="P285" s="12" t="s">
        <v>722</v>
      </c>
      <c r="Q285" s="12"/>
      <c r="R285" s="12" t="s">
        <v>38</v>
      </c>
      <c r="S285" s="12"/>
      <c r="T285" s="12" t="s">
        <v>38</v>
      </c>
      <c r="U285" s="12"/>
      <c r="V285" s="17"/>
      <c r="W285" s="15"/>
      <c r="X285" s="15"/>
      <c r="Y285" s="15"/>
      <c r="Z285" s="15"/>
      <c r="AA285" s="15"/>
      <c r="AB285" s="106"/>
      <c r="AC285" s="18"/>
    </row>
    <row r="286" spans="2:29" ht="151.94999999999999" customHeight="1" x14ac:dyDescent="0.3">
      <c r="B286" s="17">
        <v>1</v>
      </c>
      <c r="C286" s="85">
        <v>84</v>
      </c>
      <c r="D286" s="226" t="s">
        <v>696</v>
      </c>
      <c r="E286" s="12" t="s">
        <v>697</v>
      </c>
      <c r="F286" s="14" t="s">
        <v>698</v>
      </c>
      <c r="G286" s="157" t="s">
        <v>914</v>
      </c>
      <c r="H286" s="111"/>
      <c r="I286" s="14" t="s">
        <v>915</v>
      </c>
      <c r="J286" s="85"/>
      <c r="K286" s="85"/>
      <c r="L286" s="12" t="s">
        <v>916</v>
      </c>
      <c r="M286" s="12" t="s">
        <v>61</v>
      </c>
      <c r="N286" s="12" t="s">
        <v>702</v>
      </c>
      <c r="O286" s="12" t="s">
        <v>92</v>
      </c>
      <c r="P286" s="85"/>
      <c r="Q286" s="85"/>
      <c r="R286" s="85" t="s">
        <v>38</v>
      </c>
      <c r="S286" s="85"/>
      <c r="T286" s="85" t="s">
        <v>38</v>
      </c>
      <c r="U286" s="85"/>
      <c r="V286" s="85"/>
      <c r="W286" s="85"/>
      <c r="X286" s="85"/>
      <c r="Y286" s="85"/>
      <c r="Z286" s="85"/>
      <c r="AA286" s="85"/>
      <c r="AB286" s="106"/>
      <c r="AC286" s="18"/>
    </row>
    <row r="287" spans="2:29" ht="151.94999999999999" customHeight="1" x14ac:dyDescent="0.3">
      <c r="B287" s="17">
        <v>1</v>
      </c>
      <c r="C287" s="85">
        <v>85</v>
      </c>
      <c r="D287" s="226" t="s">
        <v>696</v>
      </c>
      <c r="E287" s="12" t="s">
        <v>697</v>
      </c>
      <c r="F287" s="14" t="s">
        <v>698</v>
      </c>
      <c r="G287" s="157" t="s">
        <v>914</v>
      </c>
      <c r="H287" s="111"/>
      <c r="I287" s="14" t="s">
        <v>92</v>
      </c>
      <c r="J287" s="14"/>
      <c r="K287" s="85"/>
      <c r="L287" s="12" t="s">
        <v>917</v>
      </c>
      <c r="M287" s="12" t="s">
        <v>61</v>
      </c>
      <c r="N287" s="12" t="s">
        <v>702</v>
      </c>
      <c r="O287" s="12" t="s">
        <v>92</v>
      </c>
      <c r="P287" s="85"/>
      <c r="Q287" s="85"/>
      <c r="R287" s="85" t="s">
        <v>38</v>
      </c>
      <c r="S287" s="85"/>
      <c r="T287" s="85" t="s">
        <v>38</v>
      </c>
      <c r="U287" s="85"/>
      <c r="V287" s="85"/>
      <c r="W287" s="85"/>
      <c r="X287" s="85"/>
      <c r="Y287" s="85"/>
      <c r="Z287" s="85"/>
      <c r="AA287" s="85"/>
      <c r="AB287" s="106"/>
      <c r="AC287" s="18"/>
    </row>
    <row r="288" spans="2:29" ht="151.94999999999999" customHeight="1" x14ac:dyDescent="0.3">
      <c r="B288" s="17">
        <v>1</v>
      </c>
      <c r="C288" s="85">
        <v>86</v>
      </c>
      <c r="D288" s="226" t="s">
        <v>696</v>
      </c>
      <c r="E288" s="12" t="s">
        <v>697</v>
      </c>
      <c r="F288" s="14" t="s">
        <v>698</v>
      </c>
      <c r="G288" s="157" t="s">
        <v>914</v>
      </c>
      <c r="H288" s="111"/>
      <c r="I288" s="14" t="s">
        <v>92</v>
      </c>
      <c r="J288" s="85"/>
      <c r="K288" s="85"/>
      <c r="L288" s="12" t="s">
        <v>918</v>
      </c>
      <c r="M288" s="12" t="s">
        <v>61</v>
      </c>
      <c r="N288" s="12" t="s">
        <v>702</v>
      </c>
      <c r="O288" s="12" t="s">
        <v>92</v>
      </c>
      <c r="P288" s="85"/>
      <c r="Q288" s="85"/>
      <c r="R288" s="85" t="s">
        <v>38</v>
      </c>
      <c r="S288" s="85"/>
      <c r="T288" s="85" t="s">
        <v>38</v>
      </c>
      <c r="U288" s="85"/>
      <c r="V288" s="85"/>
      <c r="W288" s="85"/>
      <c r="X288" s="85"/>
      <c r="Y288" s="85"/>
      <c r="Z288" s="85"/>
      <c r="AA288" s="85"/>
      <c r="AB288" s="106"/>
      <c r="AC288" s="18"/>
    </row>
    <row r="289" spans="2:29" ht="151.94999999999999" customHeight="1" x14ac:dyDescent="0.3">
      <c r="B289" s="17">
        <v>1</v>
      </c>
      <c r="C289" s="85">
        <v>87</v>
      </c>
      <c r="D289" s="226" t="s">
        <v>696</v>
      </c>
      <c r="E289" s="12" t="s">
        <v>697</v>
      </c>
      <c r="F289" s="14" t="s">
        <v>698</v>
      </c>
      <c r="G289" s="157" t="s">
        <v>914</v>
      </c>
      <c r="H289" s="222"/>
      <c r="I289" s="226" t="s">
        <v>92</v>
      </c>
      <c r="J289" s="12"/>
      <c r="K289" s="12"/>
      <c r="L289" s="12" t="s">
        <v>919</v>
      </c>
      <c r="M289" s="12" t="s">
        <v>920</v>
      </c>
      <c r="N289" s="12"/>
      <c r="O289" s="12"/>
      <c r="P289" s="12" t="s">
        <v>722</v>
      </c>
      <c r="Q289" s="12"/>
      <c r="R289" s="12" t="s">
        <v>38</v>
      </c>
      <c r="S289" s="12"/>
      <c r="T289" s="12" t="s">
        <v>38</v>
      </c>
      <c r="U289" s="12"/>
      <c r="V289" s="17"/>
      <c r="W289" s="15"/>
      <c r="X289" s="15"/>
      <c r="Y289" s="15"/>
      <c r="Z289" s="15"/>
      <c r="AA289" s="15"/>
      <c r="AB289" s="106"/>
      <c r="AC289" s="18" t="s">
        <v>921</v>
      </c>
    </row>
    <row r="290" spans="2:29" ht="151.94999999999999" customHeight="1" x14ac:dyDescent="0.3">
      <c r="B290" s="17">
        <v>1</v>
      </c>
      <c r="C290" s="85">
        <v>88</v>
      </c>
      <c r="D290" s="226" t="s">
        <v>696</v>
      </c>
      <c r="E290" s="12" t="s">
        <v>697</v>
      </c>
      <c r="F290" s="14" t="s">
        <v>698</v>
      </c>
      <c r="G290" s="157" t="s">
        <v>922</v>
      </c>
      <c r="H290" s="222"/>
      <c r="I290" s="226" t="s">
        <v>92</v>
      </c>
      <c r="J290" s="109"/>
      <c r="K290" s="12"/>
      <c r="L290" s="12" t="s">
        <v>923</v>
      </c>
      <c r="M290" s="12"/>
      <c r="N290" s="12"/>
      <c r="O290" s="12"/>
      <c r="P290" s="12" t="s">
        <v>750</v>
      </c>
      <c r="Q290" s="12"/>
      <c r="R290" s="12" t="s">
        <v>38</v>
      </c>
      <c r="S290" s="12"/>
      <c r="T290" s="12" t="s">
        <v>38</v>
      </c>
      <c r="U290" s="12"/>
      <c r="V290" s="17"/>
      <c r="W290" s="15"/>
      <c r="X290" s="15"/>
      <c r="Y290" s="15"/>
      <c r="Z290" s="15"/>
      <c r="AA290" s="15"/>
      <c r="AB290" s="12"/>
      <c r="AC290" s="18"/>
    </row>
    <row r="291" spans="2:29" ht="151.94999999999999" customHeight="1" x14ac:dyDescent="0.3">
      <c r="B291" s="17">
        <v>1</v>
      </c>
      <c r="C291" s="85">
        <v>89</v>
      </c>
      <c r="D291" s="226" t="s">
        <v>696</v>
      </c>
      <c r="E291" s="12" t="s">
        <v>697</v>
      </c>
      <c r="F291" s="14" t="s">
        <v>698</v>
      </c>
      <c r="G291" s="157" t="s">
        <v>922</v>
      </c>
      <c r="H291" s="222"/>
      <c r="I291" s="226" t="s">
        <v>92</v>
      </c>
      <c r="J291" s="109"/>
      <c r="K291" s="12"/>
      <c r="L291" s="12" t="s">
        <v>924</v>
      </c>
      <c r="M291" s="12"/>
      <c r="N291" s="12"/>
      <c r="O291" s="12"/>
      <c r="P291" s="12" t="s">
        <v>750</v>
      </c>
      <c r="Q291" s="12"/>
      <c r="R291" s="12" t="s">
        <v>38</v>
      </c>
      <c r="S291" s="12"/>
      <c r="T291" s="12" t="s">
        <v>38</v>
      </c>
      <c r="U291" s="12"/>
      <c r="V291" s="17"/>
      <c r="W291" s="15"/>
      <c r="X291" s="15"/>
      <c r="Y291" s="15"/>
      <c r="Z291" s="15"/>
      <c r="AA291" s="15"/>
      <c r="AB291" s="12"/>
      <c r="AC291" s="18"/>
    </row>
    <row r="292" spans="2:29" ht="151.94999999999999" customHeight="1" x14ac:dyDescent="0.3">
      <c r="B292" s="17">
        <v>1</v>
      </c>
      <c r="C292" s="85">
        <v>90</v>
      </c>
      <c r="D292" s="226" t="s">
        <v>696</v>
      </c>
      <c r="E292" s="12" t="s">
        <v>697</v>
      </c>
      <c r="F292" s="14" t="s">
        <v>698</v>
      </c>
      <c r="G292" s="157" t="s">
        <v>922</v>
      </c>
      <c r="H292" s="222"/>
      <c r="I292" s="226" t="s">
        <v>92</v>
      </c>
      <c r="J292" s="109"/>
      <c r="K292" s="12"/>
      <c r="L292" s="12" t="s">
        <v>925</v>
      </c>
      <c r="M292" s="12"/>
      <c r="N292" s="12"/>
      <c r="O292" s="12"/>
      <c r="P292" s="12" t="s">
        <v>750</v>
      </c>
      <c r="Q292" s="12"/>
      <c r="R292" s="12" t="s">
        <v>38</v>
      </c>
      <c r="S292" s="12"/>
      <c r="T292" s="12" t="s">
        <v>38</v>
      </c>
      <c r="U292" s="12"/>
      <c r="V292" s="17"/>
      <c r="W292" s="15"/>
      <c r="X292" s="15"/>
      <c r="Y292" s="15"/>
      <c r="Z292" s="15"/>
      <c r="AA292" s="15"/>
      <c r="AB292" s="12"/>
      <c r="AC292" s="18"/>
    </row>
    <row r="293" spans="2:29" ht="151.94999999999999" customHeight="1" x14ac:dyDescent="0.3">
      <c r="B293" s="17">
        <v>1</v>
      </c>
      <c r="C293" s="85">
        <v>91</v>
      </c>
      <c r="D293" s="226" t="s">
        <v>696</v>
      </c>
      <c r="E293" s="12" t="s">
        <v>697</v>
      </c>
      <c r="F293" s="14" t="s">
        <v>698</v>
      </c>
      <c r="G293" s="157" t="s">
        <v>922</v>
      </c>
      <c r="H293" s="222"/>
      <c r="I293" s="226" t="s">
        <v>92</v>
      </c>
      <c r="J293" s="106"/>
      <c r="K293" s="12"/>
      <c r="L293" s="12" t="s">
        <v>926</v>
      </c>
      <c r="M293" s="12"/>
      <c r="N293" s="12"/>
      <c r="O293" s="12"/>
      <c r="P293" s="12" t="s">
        <v>750</v>
      </c>
      <c r="Q293" s="12"/>
      <c r="R293" s="12" t="s">
        <v>38</v>
      </c>
      <c r="S293" s="12"/>
      <c r="T293" s="12" t="s">
        <v>38</v>
      </c>
      <c r="U293" s="12"/>
      <c r="V293" s="17"/>
      <c r="W293" s="15"/>
      <c r="X293" s="15"/>
      <c r="Y293" s="15"/>
      <c r="Z293" s="15"/>
      <c r="AA293" s="15"/>
      <c r="AB293" s="12"/>
      <c r="AC293" s="18"/>
    </row>
    <row r="294" spans="2:29" ht="151.94999999999999" customHeight="1" x14ac:dyDescent="0.3">
      <c r="B294" s="17">
        <v>1</v>
      </c>
      <c r="C294" s="85">
        <v>92</v>
      </c>
      <c r="D294" s="226" t="s">
        <v>696</v>
      </c>
      <c r="E294" s="12" t="s">
        <v>697</v>
      </c>
      <c r="F294" s="14" t="s">
        <v>698</v>
      </c>
      <c r="G294" s="157" t="s">
        <v>922</v>
      </c>
      <c r="H294" s="222"/>
      <c r="I294" s="226" t="s">
        <v>92</v>
      </c>
      <c r="J294" s="106"/>
      <c r="K294" s="12"/>
      <c r="L294" s="12" t="s">
        <v>927</v>
      </c>
      <c r="M294" s="12"/>
      <c r="N294" s="12"/>
      <c r="O294" s="12"/>
      <c r="P294" s="12" t="s">
        <v>750</v>
      </c>
      <c r="Q294" s="12"/>
      <c r="R294" s="12" t="s">
        <v>38</v>
      </c>
      <c r="S294" s="12"/>
      <c r="T294" s="12" t="s">
        <v>38</v>
      </c>
      <c r="U294" s="12"/>
      <c r="V294" s="17"/>
      <c r="W294" s="15"/>
      <c r="X294" s="15"/>
      <c r="Y294" s="15"/>
      <c r="Z294" s="15"/>
      <c r="AA294" s="15"/>
      <c r="AB294" s="12"/>
      <c r="AC294" s="18"/>
    </row>
    <row r="295" spans="2:29" ht="151.94999999999999" customHeight="1" x14ac:dyDescent="0.3">
      <c r="B295" s="17">
        <v>1</v>
      </c>
      <c r="C295" s="85">
        <v>93</v>
      </c>
      <c r="D295" s="226" t="s">
        <v>696</v>
      </c>
      <c r="E295" s="12" t="s">
        <v>697</v>
      </c>
      <c r="F295" s="14" t="s">
        <v>698</v>
      </c>
      <c r="G295" s="157" t="s">
        <v>922</v>
      </c>
      <c r="H295" s="222"/>
      <c r="I295" s="226" t="s">
        <v>92</v>
      </c>
      <c r="J295" s="106"/>
      <c r="K295" s="12"/>
      <c r="L295" s="12" t="s">
        <v>928</v>
      </c>
      <c r="M295" s="12"/>
      <c r="N295" s="12"/>
      <c r="O295" s="12"/>
      <c r="P295" s="12" t="s">
        <v>750</v>
      </c>
      <c r="Q295" s="12"/>
      <c r="R295" s="12" t="s">
        <v>38</v>
      </c>
      <c r="S295" s="12"/>
      <c r="T295" s="12" t="s">
        <v>38</v>
      </c>
      <c r="U295" s="12"/>
      <c r="V295" s="17"/>
      <c r="W295" s="15"/>
      <c r="X295" s="15"/>
      <c r="Y295" s="15"/>
      <c r="Z295" s="15"/>
      <c r="AA295" s="15"/>
      <c r="AB295" s="12"/>
      <c r="AC295" s="110"/>
    </row>
    <row r="296" spans="2:29" ht="151.94999999999999" customHeight="1" x14ac:dyDescent="0.3">
      <c r="B296" s="17">
        <v>1</v>
      </c>
      <c r="C296" s="85">
        <v>94</v>
      </c>
      <c r="D296" s="226" t="s">
        <v>696</v>
      </c>
      <c r="E296" s="12" t="s">
        <v>697</v>
      </c>
      <c r="F296" s="14" t="s">
        <v>698</v>
      </c>
      <c r="G296" s="157" t="s">
        <v>922</v>
      </c>
      <c r="H296" s="222"/>
      <c r="I296" s="226" t="s">
        <v>92</v>
      </c>
      <c r="J296" s="106"/>
      <c r="K296" s="12"/>
      <c r="L296" s="12" t="s">
        <v>929</v>
      </c>
      <c r="M296" s="12"/>
      <c r="N296" s="12"/>
      <c r="O296" s="12"/>
      <c r="P296" s="12" t="s">
        <v>750</v>
      </c>
      <c r="Q296" s="12"/>
      <c r="R296" s="12" t="s">
        <v>38</v>
      </c>
      <c r="S296" s="12"/>
      <c r="T296" s="12" t="s">
        <v>38</v>
      </c>
      <c r="U296" s="12"/>
      <c r="V296" s="17"/>
      <c r="W296" s="15"/>
      <c r="X296" s="15"/>
      <c r="Y296" s="15"/>
      <c r="Z296" s="15"/>
      <c r="AA296" s="15"/>
      <c r="AB296" s="12"/>
      <c r="AC296" s="110"/>
    </row>
    <row r="297" spans="2:29" ht="151.94999999999999" customHeight="1" x14ac:dyDescent="0.3">
      <c r="B297" s="17">
        <v>1</v>
      </c>
      <c r="C297" s="85">
        <v>95</v>
      </c>
      <c r="D297" s="226" t="s">
        <v>696</v>
      </c>
      <c r="E297" s="12" t="s">
        <v>697</v>
      </c>
      <c r="F297" s="14" t="s">
        <v>698</v>
      </c>
      <c r="G297" s="157" t="s">
        <v>922</v>
      </c>
      <c r="H297" s="222"/>
      <c r="I297" s="226" t="s">
        <v>92</v>
      </c>
      <c r="J297" s="106"/>
      <c r="K297" s="12"/>
      <c r="L297" s="12" t="s">
        <v>930</v>
      </c>
      <c r="M297" s="12"/>
      <c r="N297" s="12"/>
      <c r="O297" s="12"/>
      <c r="P297" s="12" t="s">
        <v>750</v>
      </c>
      <c r="Q297" s="12"/>
      <c r="R297" s="12" t="s">
        <v>38</v>
      </c>
      <c r="S297" s="12"/>
      <c r="T297" s="12" t="s">
        <v>38</v>
      </c>
      <c r="U297" s="12"/>
      <c r="V297" s="17"/>
      <c r="W297" s="15"/>
      <c r="X297" s="15"/>
      <c r="Y297" s="15"/>
      <c r="Z297" s="15"/>
      <c r="AA297" s="15"/>
      <c r="AB297" s="12"/>
      <c r="AC297" s="110"/>
    </row>
    <row r="298" spans="2:29" s="16" customFormat="1" ht="152.1" customHeight="1" x14ac:dyDescent="0.3">
      <c r="B298" s="17">
        <v>1</v>
      </c>
      <c r="C298" s="85">
        <v>96</v>
      </c>
      <c r="D298" s="226" t="s">
        <v>696</v>
      </c>
      <c r="E298" s="11" t="s">
        <v>697</v>
      </c>
      <c r="F298" s="56" t="s">
        <v>698</v>
      </c>
      <c r="G298" s="157" t="s">
        <v>23</v>
      </c>
      <c r="H298" s="111">
        <v>10499.57</v>
      </c>
      <c r="I298" s="56" t="s">
        <v>931</v>
      </c>
      <c r="J298" s="13">
        <v>42760</v>
      </c>
      <c r="K298" s="9" t="s">
        <v>932</v>
      </c>
      <c r="L298" s="205" t="s">
        <v>933</v>
      </c>
      <c r="M298" s="9" t="s">
        <v>61</v>
      </c>
      <c r="N298" s="9" t="s">
        <v>702</v>
      </c>
      <c r="O298" s="9" t="s">
        <v>92</v>
      </c>
      <c r="P298" s="9" t="s">
        <v>741</v>
      </c>
      <c r="Q298" s="9"/>
      <c r="R298" s="9" t="s">
        <v>38</v>
      </c>
      <c r="S298" s="231"/>
      <c r="T298" s="231" t="s">
        <v>38</v>
      </c>
      <c r="U298" s="231"/>
      <c r="V298" s="17"/>
      <c r="W298" s="15"/>
      <c r="X298" s="15"/>
      <c r="Y298" s="15"/>
      <c r="Z298" s="15"/>
      <c r="AA298" s="15"/>
      <c r="AB298" s="10" t="s">
        <v>934</v>
      </c>
      <c r="AC298" s="110"/>
    </row>
    <row r="299" spans="2:29" s="16" customFormat="1" ht="152.1" customHeight="1" x14ac:dyDescent="0.3">
      <c r="B299" s="17">
        <v>1</v>
      </c>
      <c r="C299" s="85">
        <v>97</v>
      </c>
      <c r="D299" s="226" t="s">
        <v>696</v>
      </c>
      <c r="E299" s="11" t="s">
        <v>697</v>
      </c>
      <c r="F299" s="56" t="s">
        <v>698</v>
      </c>
      <c r="G299" s="157" t="s">
        <v>23</v>
      </c>
      <c r="H299" s="112">
        <v>0</v>
      </c>
      <c r="I299" s="56" t="s">
        <v>935</v>
      </c>
      <c r="J299" s="13">
        <v>42760</v>
      </c>
      <c r="K299" s="9" t="s">
        <v>932</v>
      </c>
      <c r="L299" s="205" t="s">
        <v>936</v>
      </c>
      <c r="M299" s="9" t="s">
        <v>61</v>
      </c>
      <c r="N299" s="9" t="s">
        <v>702</v>
      </c>
      <c r="O299" s="9" t="s">
        <v>92</v>
      </c>
      <c r="P299" s="9" t="s">
        <v>741</v>
      </c>
      <c r="Q299" s="9"/>
      <c r="R299" s="9" t="s">
        <v>38</v>
      </c>
      <c r="S299" s="231"/>
      <c r="T299" s="231" t="s">
        <v>38</v>
      </c>
      <c r="U299" s="231"/>
      <c r="V299" s="17"/>
      <c r="W299" s="15"/>
      <c r="X299" s="15"/>
      <c r="Y299" s="15"/>
      <c r="Z299" s="15"/>
      <c r="AA299" s="15"/>
      <c r="AB299" s="10" t="s">
        <v>934</v>
      </c>
      <c r="AC299" s="110"/>
    </row>
    <row r="300" spans="2:29" s="16" customFormat="1" ht="152.1" customHeight="1" x14ac:dyDescent="0.3">
      <c r="B300" s="17">
        <v>1</v>
      </c>
      <c r="C300" s="85">
        <v>98</v>
      </c>
      <c r="D300" s="226" t="s">
        <v>696</v>
      </c>
      <c r="E300" s="11" t="s">
        <v>697</v>
      </c>
      <c r="F300" s="56" t="s">
        <v>698</v>
      </c>
      <c r="G300" s="157" t="s">
        <v>23</v>
      </c>
      <c r="H300" s="112">
        <v>0</v>
      </c>
      <c r="I300" s="56" t="s">
        <v>937</v>
      </c>
      <c r="J300" s="13">
        <v>42760</v>
      </c>
      <c r="K300" s="9" t="s">
        <v>932</v>
      </c>
      <c r="L300" s="205" t="s">
        <v>936</v>
      </c>
      <c r="M300" s="9" t="s">
        <v>61</v>
      </c>
      <c r="N300" s="9" t="s">
        <v>702</v>
      </c>
      <c r="O300" s="9" t="s">
        <v>92</v>
      </c>
      <c r="P300" s="9" t="s">
        <v>741</v>
      </c>
      <c r="Q300" s="9"/>
      <c r="R300" s="9" t="s">
        <v>38</v>
      </c>
      <c r="S300" s="231"/>
      <c r="T300" s="231" t="s">
        <v>38</v>
      </c>
      <c r="U300" s="231"/>
      <c r="V300" s="17"/>
      <c r="W300" s="15"/>
      <c r="X300" s="15"/>
      <c r="Y300" s="15"/>
      <c r="Z300" s="15"/>
      <c r="AA300" s="15"/>
      <c r="AB300" s="10" t="s">
        <v>934</v>
      </c>
      <c r="AC300" s="110"/>
    </row>
    <row r="301" spans="2:29" s="16" customFormat="1" ht="152.1" customHeight="1" x14ac:dyDescent="0.3">
      <c r="B301" s="17">
        <v>1</v>
      </c>
      <c r="C301" s="85">
        <v>99</v>
      </c>
      <c r="D301" s="226" t="s">
        <v>696</v>
      </c>
      <c r="E301" s="11" t="s">
        <v>697</v>
      </c>
      <c r="F301" s="56" t="s">
        <v>698</v>
      </c>
      <c r="G301" s="157" t="s">
        <v>23</v>
      </c>
      <c r="H301" s="112">
        <v>0</v>
      </c>
      <c r="I301" s="56" t="s">
        <v>938</v>
      </c>
      <c r="J301" s="13">
        <v>42760</v>
      </c>
      <c r="K301" s="9" t="s">
        <v>932</v>
      </c>
      <c r="L301" s="205" t="s">
        <v>936</v>
      </c>
      <c r="M301" s="9" t="s">
        <v>61</v>
      </c>
      <c r="N301" s="9" t="s">
        <v>702</v>
      </c>
      <c r="O301" s="9" t="s">
        <v>92</v>
      </c>
      <c r="P301" s="9" t="s">
        <v>741</v>
      </c>
      <c r="Q301" s="9"/>
      <c r="R301" s="9" t="s">
        <v>38</v>
      </c>
      <c r="S301" s="231"/>
      <c r="T301" s="231" t="s">
        <v>38</v>
      </c>
      <c r="U301" s="231"/>
      <c r="V301" s="17"/>
      <c r="W301" s="15"/>
      <c r="X301" s="15"/>
      <c r="Y301" s="232" t="s">
        <v>38</v>
      </c>
      <c r="Z301" s="99"/>
      <c r="AA301" s="15"/>
      <c r="AB301" s="10" t="s">
        <v>934</v>
      </c>
      <c r="AC301" s="110"/>
    </row>
    <row r="302" spans="2:29" s="16" customFormat="1" ht="152.1" customHeight="1" x14ac:dyDescent="0.3">
      <c r="B302" s="17">
        <v>1</v>
      </c>
      <c r="C302" s="85">
        <v>100</v>
      </c>
      <c r="D302" s="226" t="s">
        <v>696</v>
      </c>
      <c r="E302" s="11" t="s">
        <v>697</v>
      </c>
      <c r="F302" s="56" t="s">
        <v>698</v>
      </c>
      <c r="G302" s="157" t="s">
        <v>23</v>
      </c>
      <c r="H302" s="112">
        <v>0</v>
      </c>
      <c r="I302" s="56" t="s">
        <v>92</v>
      </c>
      <c r="J302" s="13">
        <v>42760</v>
      </c>
      <c r="K302" s="9" t="s">
        <v>932</v>
      </c>
      <c r="L302" s="205" t="s">
        <v>936</v>
      </c>
      <c r="M302" s="9" t="s">
        <v>61</v>
      </c>
      <c r="N302" s="9" t="s">
        <v>702</v>
      </c>
      <c r="O302" s="9" t="s">
        <v>92</v>
      </c>
      <c r="P302" s="9" t="s">
        <v>741</v>
      </c>
      <c r="Q302" s="9"/>
      <c r="R302" s="9" t="s">
        <v>38</v>
      </c>
      <c r="S302" s="231"/>
      <c r="T302" s="231" t="s">
        <v>38</v>
      </c>
      <c r="U302" s="231"/>
      <c r="V302" s="17"/>
      <c r="W302" s="15"/>
      <c r="X302" s="15"/>
      <c r="Y302" s="9"/>
      <c r="Z302" s="99"/>
      <c r="AA302" s="99"/>
      <c r="AB302" s="10" t="s">
        <v>934</v>
      </c>
      <c r="AC302" s="110"/>
    </row>
    <row r="303" spans="2:29" s="16" customFormat="1" ht="152.1" customHeight="1" x14ac:dyDescent="0.3">
      <c r="B303" s="17">
        <v>1</v>
      </c>
      <c r="C303" s="85">
        <v>101</v>
      </c>
      <c r="D303" s="226" t="s">
        <v>696</v>
      </c>
      <c r="E303" s="11" t="s">
        <v>697</v>
      </c>
      <c r="F303" s="56" t="s">
        <v>698</v>
      </c>
      <c r="G303" s="157" t="s">
        <v>23</v>
      </c>
      <c r="H303" s="112">
        <v>0</v>
      </c>
      <c r="I303" s="56" t="s">
        <v>92</v>
      </c>
      <c r="J303" s="13">
        <v>42760</v>
      </c>
      <c r="K303" s="9" t="s">
        <v>932</v>
      </c>
      <c r="L303" s="205" t="s">
        <v>936</v>
      </c>
      <c r="M303" s="9" t="s">
        <v>61</v>
      </c>
      <c r="N303" s="9" t="s">
        <v>702</v>
      </c>
      <c r="O303" s="9" t="s">
        <v>92</v>
      </c>
      <c r="P303" s="9" t="s">
        <v>741</v>
      </c>
      <c r="Q303" s="9"/>
      <c r="R303" s="9" t="s">
        <v>38</v>
      </c>
      <c r="S303" s="231"/>
      <c r="T303" s="231" t="s">
        <v>38</v>
      </c>
      <c r="U303" s="231"/>
      <c r="V303" s="17"/>
      <c r="W303" s="15"/>
      <c r="X303" s="15"/>
      <c r="Y303" s="9"/>
      <c r="Z303" s="99"/>
      <c r="AA303" s="99"/>
      <c r="AB303" s="10" t="s">
        <v>934</v>
      </c>
      <c r="AC303" s="110"/>
    </row>
    <row r="304" spans="2:29" s="16" customFormat="1" ht="152.1" customHeight="1" x14ac:dyDescent="0.3">
      <c r="B304" s="17">
        <v>1</v>
      </c>
      <c r="C304" s="85">
        <v>102</v>
      </c>
      <c r="D304" s="226" t="s">
        <v>696</v>
      </c>
      <c r="E304" s="11" t="s">
        <v>697</v>
      </c>
      <c r="F304" s="56" t="s">
        <v>698</v>
      </c>
      <c r="G304" s="157" t="s">
        <v>23</v>
      </c>
      <c r="H304" s="112">
        <v>0</v>
      </c>
      <c r="I304" s="56" t="s">
        <v>92</v>
      </c>
      <c r="J304" s="13">
        <v>42760</v>
      </c>
      <c r="K304" s="9" t="s">
        <v>932</v>
      </c>
      <c r="L304" s="205" t="s">
        <v>936</v>
      </c>
      <c r="M304" s="9" t="s">
        <v>61</v>
      </c>
      <c r="N304" s="9" t="s">
        <v>702</v>
      </c>
      <c r="O304" s="9" t="s">
        <v>92</v>
      </c>
      <c r="P304" s="9" t="s">
        <v>741</v>
      </c>
      <c r="Q304" s="9"/>
      <c r="R304" s="9" t="s">
        <v>38</v>
      </c>
      <c r="S304" s="231"/>
      <c r="T304" s="231" t="s">
        <v>38</v>
      </c>
      <c r="U304" s="231"/>
      <c r="V304" s="17"/>
      <c r="W304" s="15"/>
      <c r="X304" s="15"/>
      <c r="Y304" s="15"/>
      <c r="Z304" s="15"/>
      <c r="AA304" s="15"/>
      <c r="AB304" s="10" t="s">
        <v>934</v>
      </c>
      <c r="AC304" s="110"/>
    </row>
    <row r="305" spans="1:29" s="16" customFormat="1" ht="152.1" customHeight="1" x14ac:dyDescent="0.3">
      <c r="B305" s="17">
        <v>1</v>
      </c>
      <c r="C305" s="85">
        <v>103</v>
      </c>
      <c r="D305" s="11" t="s">
        <v>939</v>
      </c>
      <c r="E305" s="11" t="s">
        <v>697</v>
      </c>
      <c r="F305" s="56" t="s">
        <v>698</v>
      </c>
      <c r="G305" s="157" t="s">
        <v>23</v>
      </c>
      <c r="H305" s="111">
        <v>226.2</v>
      </c>
      <c r="I305" s="56" t="s">
        <v>940</v>
      </c>
      <c r="J305" s="13">
        <v>41107</v>
      </c>
      <c r="K305" s="9" t="s">
        <v>758</v>
      </c>
      <c r="L305" s="233" t="s">
        <v>941</v>
      </c>
      <c r="M305" s="9" t="s">
        <v>61</v>
      </c>
      <c r="N305" s="9" t="s">
        <v>702</v>
      </c>
      <c r="O305" s="9" t="s">
        <v>92</v>
      </c>
      <c r="P305" s="9" t="s">
        <v>885</v>
      </c>
      <c r="Q305" s="9"/>
      <c r="R305" s="9" t="s">
        <v>38</v>
      </c>
      <c r="S305" s="231"/>
      <c r="T305" s="231" t="s">
        <v>38</v>
      </c>
      <c r="U305" s="231"/>
      <c r="V305" s="113"/>
      <c r="W305" s="15"/>
      <c r="X305" s="15"/>
      <c r="Y305" s="15"/>
      <c r="Z305" s="15"/>
      <c r="AA305" s="15"/>
      <c r="AB305" s="234" t="s">
        <v>942</v>
      </c>
      <c r="AC305" s="18"/>
    </row>
    <row r="306" spans="1:29" s="16" customFormat="1" ht="45.6" x14ac:dyDescent="0.3">
      <c r="B306" s="17">
        <v>1</v>
      </c>
      <c r="C306" s="85">
        <v>104</v>
      </c>
      <c r="D306" s="11" t="s">
        <v>939</v>
      </c>
      <c r="E306" s="11" t="s">
        <v>697</v>
      </c>
      <c r="F306" s="56" t="s">
        <v>698</v>
      </c>
      <c r="G306" s="157" t="s">
        <v>23</v>
      </c>
      <c r="H306" s="111">
        <v>226.2</v>
      </c>
      <c r="I306" s="56" t="s">
        <v>943</v>
      </c>
      <c r="J306" s="13">
        <v>41107</v>
      </c>
      <c r="K306" s="9" t="s">
        <v>758</v>
      </c>
      <c r="L306" s="205" t="s">
        <v>944</v>
      </c>
      <c r="M306" s="9" t="s">
        <v>61</v>
      </c>
      <c r="N306" s="9" t="s">
        <v>702</v>
      </c>
      <c r="O306" s="9" t="s">
        <v>92</v>
      </c>
      <c r="P306" s="9" t="s">
        <v>885</v>
      </c>
      <c r="Q306" s="9"/>
      <c r="R306" s="9" t="s">
        <v>38</v>
      </c>
      <c r="S306" s="231"/>
      <c r="T306" s="231" t="s">
        <v>38</v>
      </c>
      <c r="U306" s="231"/>
      <c r="V306" s="113"/>
      <c r="W306" s="15"/>
      <c r="X306" s="15"/>
      <c r="Y306" s="15"/>
      <c r="Z306" s="15"/>
      <c r="AA306" s="15"/>
      <c r="AB306" s="10"/>
      <c r="AC306" s="18" t="s">
        <v>945</v>
      </c>
    </row>
    <row r="307" spans="1:29" s="16" customFormat="1" ht="45.6" x14ac:dyDescent="0.3">
      <c r="B307" s="17">
        <v>1</v>
      </c>
      <c r="C307" s="85">
        <v>105</v>
      </c>
      <c r="D307" s="11" t="s">
        <v>939</v>
      </c>
      <c r="E307" s="11" t="s">
        <v>697</v>
      </c>
      <c r="F307" s="56" t="s">
        <v>698</v>
      </c>
      <c r="G307" s="157" t="s">
        <v>23</v>
      </c>
      <c r="H307" s="111">
        <v>226.2</v>
      </c>
      <c r="I307" s="56" t="s">
        <v>946</v>
      </c>
      <c r="J307" s="13">
        <v>41107</v>
      </c>
      <c r="K307" s="9" t="s">
        <v>758</v>
      </c>
      <c r="L307" s="205" t="s">
        <v>944</v>
      </c>
      <c r="M307" s="9" t="s">
        <v>61</v>
      </c>
      <c r="N307" s="9" t="s">
        <v>702</v>
      </c>
      <c r="O307" s="9" t="s">
        <v>92</v>
      </c>
      <c r="P307" s="9" t="s">
        <v>885</v>
      </c>
      <c r="Q307" s="9"/>
      <c r="R307" s="9" t="s">
        <v>38</v>
      </c>
      <c r="S307" s="231"/>
      <c r="T307" s="231" t="s">
        <v>38</v>
      </c>
      <c r="U307" s="231"/>
      <c r="V307" s="113"/>
      <c r="W307" s="15"/>
      <c r="X307" s="15"/>
      <c r="Y307" s="15"/>
      <c r="Z307" s="15"/>
      <c r="AA307" s="15"/>
      <c r="AB307" s="10"/>
      <c r="AC307" s="18" t="s">
        <v>945</v>
      </c>
    </row>
    <row r="308" spans="1:29" s="16" customFormat="1" ht="45.6" x14ac:dyDescent="0.3">
      <c r="B308" s="17">
        <v>1</v>
      </c>
      <c r="C308" s="85">
        <v>106</v>
      </c>
      <c r="D308" s="11" t="s">
        <v>939</v>
      </c>
      <c r="E308" s="11" t="s">
        <v>697</v>
      </c>
      <c r="F308" s="56" t="s">
        <v>698</v>
      </c>
      <c r="G308" s="157" t="s">
        <v>23</v>
      </c>
      <c r="H308" s="111">
        <v>226.2</v>
      </c>
      <c r="I308" s="56" t="s">
        <v>947</v>
      </c>
      <c r="J308" s="13">
        <v>41107</v>
      </c>
      <c r="K308" s="9" t="s">
        <v>758</v>
      </c>
      <c r="L308" s="205" t="s">
        <v>944</v>
      </c>
      <c r="M308" s="9" t="s">
        <v>61</v>
      </c>
      <c r="N308" s="9" t="s">
        <v>702</v>
      </c>
      <c r="O308" s="9" t="s">
        <v>92</v>
      </c>
      <c r="P308" s="9" t="s">
        <v>885</v>
      </c>
      <c r="Q308" s="9"/>
      <c r="R308" s="9" t="s">
        <v>38</v>
      </c>
      <c r="S308" s="231"/>
      <c r="T308" s="231" t="s">
        <v>38</v>
      </c>
      <c r="U308" s="231"/>
      <c r="V308" s="17"/>
      <c r="W308" s="15"/>
      <c r="X308" s="15"/>
      <c r="Y308" s="15"/>
      <c r="Z308" s="15"/>
      <c r="AA308" s="15"/>
      <c r="AB308" s="10"/>
      <c r="AC308" s="18" t="s">
        <v>945</v>
      </c>
    </row>
    <row r="309" spans="1:29" s="16" customFormat="1" ht="45.6" x14ac:dyDescent="0.3">
      <c r="B309" s="17">
        <v>1</v>
      </c>
      <c r="C309" s="85">
        <v>107</v>
      </c>
      <c r="D309" s="11" t="s">
        <v>939</v>
      </c>
      <c r="E309" s="11" t="s">
        <v>697</v>
      </c>
      <c r="F309" s="56" t="s">
        <v>698</v>
      </c>
      <c r="G309" s="157" t="s">
        <v>23</v>
      </c>
      <c r="H309" s="111">
        <v>226.2</v>
      </c>
      <c r="I309" s="56" t="s">
        <v>948</v>
      </c>
      <c r="J309" s="13">
        <v>41107</v>
      </c>
      <c r="K309" s="9" t="s">
        <v>758</v>
      </c>
      <c r="L309" s="205" t="s">
        <v>944</v>
      </c>
      <c r="M309" s="9" t="s">
        <v>61</v>
      </c>
      <c r="N309" s="9" t="s">
        <v>702</v>
      </c>
      <c r="O309" s="9" t="s">
        <v>92</v>
      </c>
      <c r="P309" s="9" t="s">
        <v>885</v>
      </c>
      <c r="Q309" s="9"/>
      <c r="R309" s="9" t="s">
        <v>38</v>
      </c>
      <c r="S309" s="231"/>
      <c r="T309" s="231" t="s">
        <v>38</v>
      </c>
      <c r="U309" s="231"/>
      <c r="V309" s="113"/>
      <c r="W309" s="15"/>
      <c r="X309" s="15"/>
      <c r="Y309" s="15"/>
      <c r="Z309" s="15"/>
      <c r="AA309" s="15"/>
      <c r="AB309" s="10"/>
      <c r="AC309" s="18" t="s">
        <v>945</v>
      </c>
    </row>
    <row r="310" spans="1:29" s="16" customFormat="1" ht="45.6" x14ac:dyDescent="0.3">
      <c r="B310" s="17">
        <v>1</v>
      </c>
      <c r="C310" s="85">
        <v>108</v>
      </c>
      <c r="D310" s="226" t="s">
        <v>696</v>
      </c>
      <c r="E310" s="11" t="s">
        <v>697</v>
      </c>
      <c r="F310" s="56" t="s">
        <v>698</v>
      </c>
      <c r="G310" s="157" t="s">
        <v>23</v>
      </c>
      <c r="H310" s="111">
        <v>226.2</v>
      </c>
      <c r="I310" s="56" t="s">
        <v>949</v>
      </c>
      <c r="J310" s="13">
        <v>41107</v>
      </c>
      <c r="K310" s="9" t="s">
        <v>758</v>
      </c>
      <c r="L310" s="205" t="s">
        <v>944</v>
      </c>
      <c r="M310" s="9" t="s">
        <v>61</v>
      </c>
      <c r="N310" s="9" t="s">
        <v>702</v>
      </c>
      <c r="O310" s="9" t="s">
        <v>92</v>
      </c>
      <c r="P310" s="9" t="s">
        <v>885</v>
      </c>
      <c r="Q310" s="9"/>
      <c r="R310" s="9" t="s">
        <v>38</v>
      </c>
      <c r="S310" s="231"/>
      <c r="T310" s="231" t="s">
        <v>38</v>
      </c>
      <c r="U310" s="231"/>
      <c r="V310" s="113"/>
      <c r="W310" s="15"/>
      <c r="X310" s="15"/>
      <c r="Y310" s="15"/>
      <c r="Z310" s="15"/>
      <c r="AA310" s="15"/>
      <c r="AB310" s="10"/>
      <c r="AC310" s="18" t="s">
        <v>945</v>
      </c>
    </row>
    <row r="311" spans="1:29" s="16" customFormat="1" ht="45.6" x14ac:dyDescent="0.3">
      <c r="B311" s="17">
        <v>1</v>
      </c>
      <c r="C311" s="85">
        <v>109</v>
      </c>
      <c r="D311" s="226" t="s">
        <v>696</v>
      </c>
      <c r="E311" s="11" t="s">
        <v>697</v>
      </c>
      <c r="F311" s="56" t="s">
        <v>698</v>
      </c>
      <c r="G311" s="157" t="s">
        <v>23</v>
      </c>
      <c r="H311" s="111">
        <v>226.2</v>
      </c>
      <c r="I311" s="56" t="s">
        <v>950</v>
      </c>
      <c r="J311" s="13">
        <v>41107</v>
      </c>
      <c r="K311" s="9" t="s">
        <v>758</v>
      </c>
      <c r="L311" s="205" t="s">
        <v>944</v>
      </c>
      <c r="M311" s="9" t="s">
        <v>61</v>
      </c>
      <c r="N311" s="9" t="s">
        <v>702</v>
      </c>
      <c r="O311" s="9" t="s">
        <v>92</v>
      </c>
      <c r="P311" s="9" t="s">
        <v>885</v>
      </c>
      <c r="Q311" s="9"/>
      <c r="R311" s="9" t="s">
        <v>38</v>
      </c>
      <c r="S311" s="231"/>
      <c r="T311" s="231" t="s">
        <v>38</v>
      </c>
      <c r="U311" s="231"/>
      <c r="V311" s="17"/>
      <c r="W311" s="15"/>
      <c r="X311" s="15"/>
      <c r="Y311" s="15"/>
      <c r="Z311" s="15"/>
      <c r="AA311" s="15"/>
      <c r="AB311" s="10"/>
      <c r="AC311" s="18" t="s">
        <v>945</v>
      </c>
    </row>
    <row r="312" spans="1:29" s="16" customFormat="1" ht="45.6" x14ac:dyDescent="0.3">
      <c r="B312" s="17">
        <v>1</v>
      </c>
      <c r="C312" s="85">
        <v>110</v>
      </c>
      <c r="D312" s="226" t="s">
        <v>696</v>
      </c>
      <c r="E312" s="11" t="s">
        <v>697</v>
      </c>
      <c r="F312" s="56" t="s">
        <v>698</v>
      </c>
      <c r="G312" s="157" t="s">
        <v>23</v>
      </c>
      <c r="H312" s="111">
        <v>226.2</v>
      </c>
      <c r="I312" s="56" t="s">
        <v>951</v>
      </c>
      <c r="J312" s="13">
        <v>41107</v>
      </c>
      <c r="K312" s="9" t="s">
        <v>758</v>
      </c>
      <c r="L312" s="205" t="s">
        <v>944</v>
      </c>
      <c r="M312" s="9" t="s">
        <v>61</v>
      </c>
      <c r="N312" s="9" t="s">
        <v>702</v>
      </c>
      <c r="O312" s="9" t="s">
        <v>92</v>
      </c>
      <c r="P312" s="9" t="s">
        <v>885</v>
      </c>
      <c r="Q312" s="9"/>
      <c r="R312" s="9" t="s">
        <v>38</v>
      </c>
      <c r="S312" s="231"/>
      <c r="T312" s="231" t="s">
        <v>38</v>
      </c>
      <c r="U312" s="231"/>
      <c r="V312" s="113"/>
      <c r="W312" s="15"/>
      <c r="X312" s="15"/>
      <c r="Y312" s="15"/>
      <c r="Z312" s="15"/>
      <c r="AA312" s="15"/>
      <c r="AB312" s="10"/>
      <c r="AC312" s="18" t="s">
        <v>945</v>
      </c>
    </row>
    <row r="313" spans="1:29" s="16" customFormat="1" ht="45.6" x14ac:dyDescent="0.3">
      <c r="B313" s="17">
        <v>1</v>
      </c>
      <c r="C313" s="85">
        <v>111</v>
      </c>
      <c r="D313" s="226" t="s">
        <v>696</v>
      </c>
      <c r="E313" s="11" t="s">
        <v>697</v>
      </c>
      <c r="F313" s="56" t="s">
        <v>698</v>
      </c>
      <c r="G313" s="157" t="s">
        <v>23</v>
      </c>
      <c r="H313" s="111">
        <v>226.2</v>
      </c>
      <c r="I313" s="56" t="s">
        <v>952</v>
      </c>
      <c r="J313" s="13">
        <v>41107</v>
      </c>
      <c r="K313" s="9" t="s">
        <v>758</v>
      </c>
      <c r="L313" s="205" t="s">
        <v>944</v>
      </c>
      <c r="M313" s="9" t="s">
        <v>61</v>
      </c>
      <c r="N313" s="9" t="s">
        <v>702</v>
      </c>
      <c r="O313" s="9" t="s">
        <v>92</v>
      </c>
      <c r="P313" s="9" t="s">
        <v>885</v>
      </c>
      <c r="Q313" s="9"/>
      <c r="R313" s="9" t="s">
        <v>38</v>
      </c>
      <c r="S313" s="231"/>
      <c r="T313" s="231" t="s">
        <v>38</v>
      </c>
      <c r="U313" s="231"/>
      <c r="V313" s="17"/>
      <c r="W313" s="15"/>
      <c r="X313" s="15"/>
      <c r="Y313" s="15"/>
      <c r="Z313" s="15"/>
      <c r="AA313" s="15"/>
      <c r="AB313" s="10"/>
      <c r="AC313" s="18" t="s">
        <v>945</v>
      </c>
    </row>
    <row r="314" spans="1:29" s="16" customFormat="1" ht="45.6" x14ac:dyDescent="0.3">
      <c r="B314" s="17">
        <v>1</v>
      </c>
      <c r="C314" s="85">
        <v>112</v>
      </c>
      <c r="D314" s="226" t="s">
        <v>696</v>
      </c>
      <c r="E314" s="11" t="s">
        <v>697</v>
      </c>
      <c r="F314" s="56" t="s">
        <v>698</v>
      </c>
      <c r="G314" s="157" t="s">
        <v>23</v>
      </c>
      <c r="H314" s="111">
        <v>226.2</v>
      </c>
      <c r="I314" s="56" t="s">
        <v>953</v>
      </c>
      <c r="J314" s="13">
        <v>41107</v>
      </c>
      <c r="K314" s="9" t="s">
        <v>758</v>
      </c>
      <c r="L314" s="205" t="s">
        <v>944</v>
      </c>
      <c r="M314" s="9" t="s">
        <v>61</v>
      </c>
      <c r="N314" s="9" t="s">
        <v>702</v>
      </c>
      <c r="O314" s="9" t="s">
        <v>92</v>
      </c>
      <c r="P314" s="9" t="s">
        <v>885</v>
      </c>
      <c r="Q314" s="9"/>
      <c r="R314" s="9" t="s">
        <v>38</v>
      </c>
      <c r="S314" s="231"/>
      <c r="T314" s="231" t="s">
        <v>38</v>
      </c>
      <c r="U314" s="231"/>
      <c r="V314" s="17"/>
      <c r="W314" s="15"/>
      <c r="X314" s="15"/>
      <c r="Y314" s="99"/>
      <c r="Z314" s="15"/>
      <c r="AA314" s="15"/>
      <c r="AB314" s="10"/>
      <c r="AC314" s="18" t="s">
        <v>945</v>
      </c>
    </row>
    <row r="315" spans="1:29" s="16" customFormat="1" ht="45.6" x14ac:dyDescent="0.3">
      <c r="B315" s="17">
        <v>1</v>
      </c>
      <c r="C315" s="85">
        <v>113</v>
      </c>
      <c r="D315" s="226" t="s">
        <v>696</v>
      </c>
      <c r="E315" s="11" t="s">
        <v>697</v>
      </c>
      <c r="F315" s="56" t="s">
        <v>698</v>
      </c>
      <c r="G315" s="157" t="s">
        <v>23</v>
      </c>
      <c r="H315" s="111">
        <v>226.2</v>
      </c>
      <c r="I315" s="56" t="s">
        <v>954</v>
      </c>
      <c r="J315" s="13">
        <v>41107</v>
      </c>
      <c r="K315" s="9" t="s">
        <v>758</v>
      </c>
      <c r="L315" s="205" t="s">
        <v>944</v>
      </c>
      <c r="M315" s="9" t="s">
        <v>61</v>
      </c>
      <c r="N315" s="9" t="s">
        <v>702</v>
      </c>
      <c r="O315" s="9" t="s">
        <v>92</v>
      </c>
      <c r="P315" s="9" t="s">
        <v>885</v>
      </c>
      <c r="Q315" s="9"/>
      <c r="R315" s="9" t="s">
        <v>38</v>
      </c>
      <c r="S315" s="231"/>
      <c r="T315" s="231" t="s">
        <v>38</v>
      </c>
      <c r="U315" s="231"/>
      <c r="V315" s="17"/>
      <c r="W315" s="15"/>
      <c r="X315" s="15"/>
      <c r="Y315" s="15"/>
      <c r="Z315" s="15"/>
      <c r="AA315" s="15"/>
      <c r="AB315" s="10"/>
      <c r="AC315" s="18" t="s">
        <v>945</v>
      </c>
    </row>
    <row r="316" spans="1:29" s="16" customFormat="1" ht="45.6" x14ac:dyDescent="0.3">
      <c r="B316" s="17">
        <v>1</v>
      </c>
      <c r="C316" s="85">
        <v>114</v>
      </c>
      <c r="D316" s="226" t="s">
        <v>696</v>
      </c>
      <c r="E316" s="11" t="s">
        <v>697</v>
      </c>
      <c r="F316" s="56" t="s">
        <v>698</v>
      </c>
      <c r="G316" s="157" t="s">
        <v>23</v>
      </c>
      <c r="H316" s="111">
        <v>226.2</v>
      </c>
      <c r="I316" s="56" t="s">
        <v>955</v>
      </c>
      <c r="J316" s="13">
        <v>41107</v>
      </c>
      <c r="K316" s="9" t="s">
        <v>758</v>
      </c>
      <c r="L316" s="205" t="s">
        <v>944</v>
      </c>
      <c r="M316" s="9" t="s">
        <v>61</v>
      </c>
      <c r="N316" s="9" t="s">
        <v>702</v>
      </c>
      <c r="O316" s="9" t="s">
        <v>92</v>
      </c>
      <c r="P316" s="9" t="s">
        <v>885</v>
      </c>
      <c r="Q316" s="9"/>
      <c r="R316" s="9" t="s">
        <v>38</v>
      </c>
      <c r="S316" s="231"/>
      <c r="T316" s="231" t="s">
        <v>38</v>
      </c>
      <c r="U316" s="231"/>
      <c r="V316" s="17"/>
      <c r="W316" s="15"/>
      <c r="X316" s="15"/>
      <c r="Y316" s="15"/>
      <c r="Z316" s="15"/>
      <c r="AA316" s="15"/>
      <c r="AB316" s="10"/>
      <c r="AC316" s="18" t="s">
        <v>945</v>
      </c>
    </row>
    <row r="317" spans="1:29" s="16" customFormat="1" ht="45.6" x14ac:dyDescent="0.3">
      <c r="B317" s="17">
        <v>1</v>
      </c>
      <c r="C317" s="85">
        <v>115</v>
      </c>
      <c r="D317" s="226" t="s">
        <v>696</v>
      </c>
      <c r="E317" s="11" t="s">
        <v>697</v>
      </c>
      <c r="F317" s="56" t="s">
        <v>698</v>
      </c>
      <c r="G317" s="157" t="s">
        <v>23</v>
      </c>
      <c r="H317" s="111">
        <v>226.2</v>
      </c>
      <c r="I317" s="56" t="s">
        <v>956</v>
      </c>
      <c r="J317" s="13">
        <v>41107</v>
      </c>
      <c r="K317" s="9" t="s">
        <v>758</v>
      </c>
      <c r="L317" s="205" t="s">
        <v>944</v>
      </c>
      <c r="M317" s="9" t="s">
        <v>61</v>
      </c>
      <c r="N317" s="9" t="s">
        <v>702</v>
      </c>
      <c r="O317" s="9" t="s">
        <v>92</v>
      </c>
      <c r="P317" s="9" t="s">
        <v>885</v>
      </c>
      <c r="Q317" s="9"/>
      <c r="R317" s="9" t="s">
        <v>38</v>
      </c>
      <c r="S317" s="231"/>
      <c r="T317" s="231" t="s">
        <v>38</v>
      </c>
      <c r="U317" s="231"/>
      <c r="V317" s="17"/>
      <c r="W317" s="15"/>
      <c r="X317" s="15"/>
      <c r="Y317" s="15"/>
      <c r="Z317" s="15"/>
      <c r="AA317" s="15"/>
      <c r="AB317" s="10"/>
      <c r="AC317" s="18" t="s">
        <v>945</v>
      </c>
    </row>
    <row r="318" spans="1:29" ht="45.6" x14ac:dyDescent="0.3">
      <c r="A318" s="4"/>
      <c r="B318" s="17">
        <v>1</v>
      </c>
      <c r="C318" s="85">
        <v>116</v>
      </c>
      <c r="D318" s="226" t="s">
        <v>696</v>
      </c>
      <c r="E318" s="11" t="s">
        <v>697</v>
      </c>
      <c r="F318" s="56" t="s">
        <v>698</v>
      </c>
      <c r="G318" s="157" t="s">
        <v>23</v>
      </c>
      <c r="H318" s="111">
        <v>226.2</v>
      </c>
      <c r="I318" s="56" t="s">
        <v>957</v>
      </c>
      <c r="J318" s="13">
        <v>41107</v>
      </c>
      <c r="K318" s="9" t="s">
        <v>758</v>
      </c>
      <c r="L318" s="205" t="s">
        <v>944</v>
      </c>
      <c r="M318" s="9" t="s">
        <v>61</v>
      </c>
      <c r="N318" s="9" t="s">
        <v>702</v>
      </c>
      <c r="O318" s="9" t="s">
        <v>92</v>
      </c>
      <c r="P318" s="9" t="s">
        <v>885</v>
      </c>
      <c r="Q318" s="9"/>
      <c r="R318" s="9" t="s">
        <v>38</v>
      </c>
      <c r="S318" s="231"/>
      <c r="T318" s="231" t="s">
        <v>38</v>
      </c>
      <c r="U318" s="231"/>
      <c r="V318" s="17"/>
      <c r="W318" s="15"/>
      <c r="X318" s="15"/>
      <c r="Y318" s="15"/>
      <c r="Z318" s="15"/>
      <c r="AA318" s="15"/>
      <c r="AB318" s="10"/>
      <c r="AC318" s="18" t="s">
        <v>945</v>
      </c>
    </row>
    <row r="319" spans="1:29" ht="45.6" x14ac:dyDescent="0.3">
      <c r="A319" s="4"/>
      <c r="B319" s="17">
        <v>1</v>
      </c>
      <c r="C319" s="85">
        <v>117</v>
      </c>
      <c r="D319" s="226" t="s">
        <v>696</v>
      </c>
      <c r="E319" s="11" t="s">
        <v>697</v>
      </c>
      <c r="F319" s="56" t="s">
        <v>698</v>
      </c>
      <c r="G319" s="157" t="s">
        <v>23</v>
      </c>
      <c r="H319" s="111">
        <v>226.2</v>
      </c>
      <c r="I319" s="56" t="s">
        <v>958</v>
      </c>
      <c r="J319" s="13">
        <v>41107</v>
      </c>
      <c r="K319" s="9" t="s">
        <v>758</v>
      </c>
      <c r="L319" s="205" t="s">
        <v>944</v>
      </c>
      <c r="M319" s="9" t="s">
        <v>61</v>
      </c>
      <c r="N319" s="9" t="s">
        <v>702</v>
      </c>
      <c r="O319" s="9" t="s">
        <v>92</v>
      </c>
      <c r="P319" s="9" t="s">
        <v>885</v>
      </c>
      <c r="Q319" s="9"/>
      <c r="R319" s="9" t="s">
        <v>38</v>
      </c>
      <c r="S319" s="231"/>
      <c r="T319" s="231" t="s">
        <v>38</v>
      </c>
      <c r="U319" s="231"/>
      <c r="V319" s="17"/>
      <c r="W319" s="15"/>
      <c r="X319" s="15"/>
      <c r="Y319" s="15"/>
      <c r="Z319" s="15"/>
      <c r="AA319" s="15"/>
      <c r="AB319" s="10"/>
      <c r="AC319" s="18" t="s">
        <v>945</v>
      </c>
    </row>
    <row r="320" spans="1:29" ht="45.6" x14ac:dyDescent="0.3">
      <c r="A320" s="4"/>
      <c r="B320" s="17">
        <v>1</v>
      </c>
      <c r="C320" s="85">
        <v>118</v>
      </c>
      <c r="D320" s="226" t="s">
        <v>696</v>
      </c>
      <c r="E320" s="11" t="s">
        <v>697</v>
      </c>
      <c r="F320" s="56" t="s">
        <v>698</v>
      </c>
      <c r="G320" s="157" t="s">
        <v>23</v>
      </c>
      <c r="H320" s="111">
        <v>226.2</v>
      </c>
      <c r="I320" s="56" t="s">
        <v>959</v>
      </c>
      <c r="J320" s="13">
        <v>41107</v>
      </c>
      <c r="K320" s="9" t="s">
        <v>758</v>
      </c>
      <c r="L320" s="205" t="s">
        <v>944</v>
      </c>
      <c r="M320" s="9" t="s">
        <v>61</v>
      </c>
      <c r="N320" s="9" t="s">
        <v>702</v>
      </c>
      <c r="O320" s="9" t="s">
        <v>92</v>
      </c>
      <c r="P320" s="9" t="s">
        <v>885</v>
      </c>
      <c r="Q320" s="9"/>
      <c r="R320" s="9" t="s">
        <v>38</v>
      </c>
      <c r="S320" s="231"/>
      <c r="T320" s="231" t="s">
        <v>38</v>
      </c>
      <c r="U320" s="231"/>
      <c r="V320" s="17"/>
      <c r="W320" s="15"/>
      <c r="X320" s="15"/>
      <c r="Y320" s="15"/>
      <c r="Z320" s="15"/>
      <c r="AA320" s="15"/>
      <c r="AB320" s="10"/>
      <c r="AC320" s="18" t="s">
        <v>945</v>
      </c>
    </row>
    <row r="321" spans="1:29" ht="45.6" x14ac:dyDescent="0.3">
      <c r="A321" s="4"/>
      <c r="B321" s="17">
        <v>1</v>
      </c>
      <c r="C321" s="85">
        <v>119</v>
      </c>
      <c r="D321" s="226" t="s">
        <v>696</v>
      </c>
      <c r="E321" s="11" t="s">
        <v>697</v>
      </c>
      <c r="F321" s="56" t="s">
        <v>698</v>
      </c>
      <c r="G321" s="157" t="s">
        <v>23</v>
      </c>
      <c r="H321" s="111">
        <v>226.2</v>
      </c>
      <c r="I321" s="56" t="s">
        <v>960</v>
      </c>
      <c r="J321" s="13">
        <v>41107</v>
      </c>
      <c r="K321" s="9" t="s">
        <v>758</v>
      </c>
      <c r="L321" s="205" t="s">
        <v>944</v>
      </c>
      <c r="M321" s="9" t="s">
        <v>61</v>
      </c>
      <c r="N321" s="9" t="s">
        <v>702</v>
      </c>
      <c r="O321" s="9" t="s">
        <v>92</v>
      </c>
      <c r="P321" s="9" t="s">
        <v>885</v>
      </c>
      <c r="Q321" s="9"/>
      <c r="R321" s="9" t="s">
        <v>38</v>
      </c>
      <c r="S321" s="231"/>
      <c r="T321" s="231" t="s">
        <v>38</v>
      </c>
      <c r="U321" s="231"/>
      <c r="V321" s="17"/>
      <c r="W321" s="15"/>
      <c r="X321" s="15"/>
      <c r="Y321" s="15"/>
      <c r="Z321" s="15"/>
      <c r="AA321" s="15"/>
      <c r="AB321" s="10"/>
      <c r="AC321" s="18" t="s">
        <v>945</v>
      </c>
    </row>
    <row r="322" spans="1:29" ht="45.6" x14ac:dyDescent="0.3">
      <c r="A322" s="4"/>
      <c r="B322" s="17">
        <v>1</v>
      </c>
      <c r="C322" s="85">
        <v>120</v>
      </c>
      <c r="D322" s="226" t="s">
        <v>696</v>
      </c>
      <c r="E322" s="11" t="s">
        <v>697</v>
      </c>
      <c r="F322" s="56" t="s">
        <v>698</v>
      </c>
      <c r="G322" s="157" t="s">
        <v>23</v>
      </c>
      <c r="H322" s="111">
        <v>226.2</v>
      </c>
      <c r="I322" s="56" t="s">
        <v>961</v>
      </c>
      <c r="J322" s="13">
        <v>41107</v>
      </c>
      <c r="K322" s="9" t="s">
        <v>758</v>
      </c>
      <c r="L322" s="205" t="s">
        <v>944</v>
      </c>
      <c r="M322" s="9" t="s">
        <v>61</v>
      </c>
      <c r="N322" s="9" t="s">
        <v>702</v>
      </c>
      <c r="O322" s="9" t="s">
        <v>92</v>
      </c>
      <c r="P322" s="9" t="s">
        <v>885</v>
      </c>
      <c r="Q322" s="9"/>
      <c r="R322" s="9" t="s">
        <v>38</v>
      </c>
      <c r="S322" s="231"/>
      <c r="T322" s="231" t="s">
        <v>38</v>
      </c>
      <c r="U322" s="231"/>
      <c r="V322" s="113"/>
      <c r="W322" s="15"/>
      <c r="X322" s="15"/>
      <c r="Y322" s="15"/>
      <c r="Z322" s="15"/>
      <c r="AA322" s="15"/>
      <c r="AB322" s="10"/>
      <c r="AC322" s="18" t="s">
        <v>945</v>
      </c>
    </row>
    <row r="323" spans="1:29" ht="45.6" x14ac:dyDescent="0.3">
      <c r="A323" s="4"/>
      <c r="B323" s="17">
        <v>1</v>
      </c>
      <c r="C323" s="85">
        <v>121</v>
      </c>
      <c r="D323" s="226" t="s">
        <v>696</v>
      </c>
      <c r="E323" s="11" t="s">
        <v>697</v>
      </c>
      <c r="F323" s="56" t="s">
        <v>698</v>
      </c>
      <c r="G323" s="157" t="s">
        <v>23</v>
      </c>
      <c r="H323" s="111">
        <v>226.2</v>
      </c>
      <c r="I323" s="56" t="s">
        <v>962</v>
      </c>
      <c r="J323" s="13">
        <v>41107</v>
      </c>
      <c r="K323" s="9" t="s">
        <v>758</v>
      </c>
      <c r="L323" s="205" t="s">
        <v>944</v>
      </c>
      <c r="M323" s="9" t="s">
        <v>61</v>
      </c>
      <c r="N323" s="9" t="s">
        <v>702</v>
      </c>
      <c r="O323" s="9" t="s">
        <v>92</v>
      </c>
      <c r="P323" s="9" t="s">
        <v>885</v>
      </c>
      <c r="Q323" s="9"/>
      <c r="R323" s="9" t="s">
        <v>38</v>
      </c>
      <c r="S323" s="231"/>
      <c r="T323" s="231" t="s">
        <v>38</v>
      </c>
      <c r="U323" s="231"/>
      <c r="V323" s="17"/>
      <c r="W323" s="15"/>
      <c r="X323" s="15"/>
      <c r="Y323" s="15"/>
      <c r="Z323" s="15"/>
      <c r="AA323" s="15"/>
      <c r="AB323" s="10"/>
      <c r="AC323" s="18" t="s">
        <v>945</v>
      </c>
    </row>
    <row r="324" spans="1:29" ht="45.6" x14ac:dyDescent="0.3">
      <c r="A324" s="4"/>
      <c r="B324" s="17">
        <v>1</v>
      </c>
      <c r="C324" s="85">
        <v>122</v>
      </c>
      <c r="D324" s="226" t="s">
        <v>696</v>
      </c>
      <c r="E324" s="11" t="s">
        <v>697</v>
      </c>
      <c r="F324" s="56" t="s">
        <v>698</v>
      </c>
      <c r="G324" s="157" t="s">
        <v>23</v>
      </c>
      <c r="H324" s="111">
        <v>226.2</v>
      </c>
      <c r="I324" s="56" t="s">
        <v>963</v>
      </c>
      <c r="J324" s="13">
        <v>41107</v>
      </c>
      <c r="K324" s="9" t="s">
        <v>758</v>
      </c>
      <c r="L324" s="205" t="s">
        <v>944</v>
      </c>
      <c r="M324" s="9" t="s">
        <v>61</v>
      </c>
      <c r="N324" s="9" t="s">
        <v>702</v>
      </c>
      <c r="O324" s="9" t="s">
        <v>92</v>
      </c>
      <c r="P324" s="9" t="s">
        <v>885</v>
      </c>
      <c r="Q324" s="9"/>
      <c r="R324" s="9" t="s">
        <v>38</v>
      </c>
      <c r="S324" s="231"/>
      <c r="T324" s="231" t="s">
        <v>38</v>
      </c>
      <c r="U324" s="231"/>
      <c r="V324" s="113"/>
      <c r="W324" s="15"/>
      <c r="X324" s="15"/>
      <c r="Y324" s="15"/>
      <c r="Z324" s="15"/>
      <c r="AA324" s="15"/>
      <c r="AB324" s="10"/>
      <c r="AC324" s="18" t="s">
        <v>945</v>
      </c>
    </row>
    <row r="325" spans="1:29" s="16" customFormat="1" ht="45.6" x14ac:dyDescent="0.3">
      <c r="B325" s="17">
        <v>1</v>
      </c>
      <c r="C325" s="85">
        <v>123</v>
      </c>
      <c r="D325" s="226" t="s">
        <v>696</v>
      </c>
      <c r="E325" s="11" t="s">
        <v>697</v>
      </c>
      <c r="F325" s="56" t="s">
        <v>698</v>
      </c>
      <c r="G325" s="157" t="s">
        <v>23</v>
      </c>
      <c r="H325" s="111">
        <v>226.2</v>
      </c>
      <c r="I325" s="56" t="s">
        <v>964</v>
      </c>
      <c r="J325" s="13">
        <v>41107</v>
      </c>
      <c r="K325" s="9" t="s">
        <v>758</v>
      </c>
      <c r="L325" s="205" t="s">
        <v>944</v>
      </c>
      <c r="M325" s="9" t="s">
        <v>61</v>
      </c>
      <c r="N325" s="9" t="s">
        <v>702</v>
      </c>
      <c r="O325" s="9" t="s">
        <v>92</v>
      </c>
      <c r="P325" s="9" t="s">
        <v>885</v>
      </c>
      <c r="Q325" s="9"/>
      <c r="R325" s="9" t="s">
        <v>38</v>
      </c>
      <c r="S325" s="231"/>
      <c r="T325" s="231" t="s">
        <v>38</v>
      </c>
      <c r="U325" s="231"/>
      <c r="V325" s="17"/>
      <c r="W325" s="15"/>
      <c r="X325" s="15"/>
      <c r="Y325" s="15"/>
      <c r="Z325" s="15"/>
      <c r="AA325" s="15"/>
      <c r="AB325" s="10"/>
      <c r="AC325" s="18" t="s">
        <v>945</v>
      </c>
    </row>
    <row r="326" spans="1:29" s="16" customFormat="1" ht="45.6" x14ac:dyDescent="0.3">
      <c r="B326" s="17">
        <v>1</v>
      </c>
      <c r="C326" s="85">
        <v>124</v>
      </c>
      <c r="D326" s="226" t="s">
        <v>696</v>
      </c>
      <c r="E326" s="11" t="s">
        <v>697</v>
      </c>
      <c r="F326" s="56" t="s">
        <v>698</v>
      </c>
      <c r="G326" s="157" t="s">
        <v>23</v>
      </c>
      <c r="H326" s="111">
        <v>226.2</v>
      </c>
      <c r="I326" s="56" t="s">
        <v>965</v>
      </c>
      <c r="J326" s="13">
        <v>41107</v>
      </c>
      <c r="K326" s="9" t="s">
        <v>758</v>
      </c>
      <c r="L326" s="205" t="s">
        <v>944</v>
      </c>
      <c r="M326" s="9" t="s">
        <v>61</v>
      </c>
      <c r="N326" s="9" t="s">
        <v>702</v>
      </c>
      <c r="O326" s="9" t="s">
        <v>92</v>
      </c>
      <c r="P326" s="9" t="s">
        <v>885</v>
      </c>
      <c r="Q326" s="9"/>
      <c r="R326" s="9" t="s">
        <v>38</v>
      </c>
      <c r="S326" s="231"/>
      <c r="T326" s="231" t="s">
        <v>38</v>
      </c>
      <c r="U326" s="231"/>
      <c r="V326" s="17"/>
      <c r="W326" s="15"/>
      <c r="X326" s="15"/>
      <c r="Y326" s="15"/>
      <c r="Z326" s="15"/>
      <c r="AA326" s="15"/>
      <c r="AB326" s="10"/>
      <c r="AC326" s="18" t="s">
        <v>945</v>
      </c>
    </row>
    <row r="327" spans="1:29" s="16" customFormat="1" ht="45.6" x14ac:dyDescent="0.3">
      <c r="B327" s="17">
        <v>1</v>
      </c>
      <c r="C327" s="85">
        <v>125</v>
      </c>
      <c r="D327" s="226" t="s">
        <v>696</v>
      </c>
      <c r="E327" s="11" t="s">
        <v>697</v>
      </c>
      <c r="F327" s="56" t="s">
        <v>698</v>
      </c>
      <c r="G327" s="157" t="s">
        <v>23</v>
      </c>
      <c r="H327" s="111">
        <v>226.2</v>
      </c>
      <c r="I327" s="56" t="s">
        <v>966</v>
      </c>
      <c r="J327" s="13">
        <v>41107</v>
      </c>
      <c r="K327" s="9" t="s">
        <v>758</v>
      </c>
      <c r="L327" s="205" t="s">
        <v>944</v>
      </c>
      <c r="M327" s="9" t="s">
        <v>61</v>
      </c>
      <c r="N327" s="9" t="s">
        <v>702</v>
      </c>
      <c r="O327" s="9" t="s">
        <v>92</v>
      </c>
      <c r="P327" s="9" t="s">
        <v>885</v>
      </c>
      <c r="Q327" s="9"/>
      <c r="R327" s="9" t="s">
        <v>38</v>
      </c>
      <c r="S327" s="231"/>
      <c r="T327" s="231" t="s">
        <v>38</v>
      </c>
      <c r="U327" s="231"/>
      <c r="V327" s="17"/>
      <c r="W327" s="15"/>
      <c r="X327" s="15"/>
      <c r="Y327" s="15"/>
      <c r="Z327" s="15"/>
      <c r="AA327" s="15"/>
      <c r="AB327" s="10"/>
      <c r="AC327" s="18" t="s">
        <v>945</v>
      </c>
    </row>
    <row r="328" spans="1:29" s="16" customFormat="1" ht="45.6" x14ac:dyDescent="0.3">
      <c r="B328" s="17">
        <v>1</v>
      </c>
      <c r="C328" s="85">
        <v>126</v>
      </c>
      <c r="D328" s="226" t="s">
        <v>696</v>
      </c>
      <c r="E328" s="11" t="s">
        <v>697</v>
      </c>
      <c r="F328" s="56" t="s">
        <v>698</v>
      </c>
      <c r="G328" s="157" t="s">
        <v>23</v>
      </c>
      <c r="H328" s="111">
        <v>226.2</v>
      </c>
      <c r="I328" s="56" t="s">
        <v>967</v>
      </c>
      <c r="J328" s="13">
        <v>41107</v>
      </c>
      <c r="K328" s="9" t="s">
        <v>758</v>
      </c>
      <c r="L328" s="205" t="s">
        <v>944</v>
      </c>
      <c r="M328" s="9" t="s">
        <v>61</v>
      </c>
      <c r="N328" s="9" t="s">
        <v>702</v>
      </c>
      <c r="O328" s="9" t="s">
        <v>92</v>
      </c>
      <c r="P328" s="9" t="s">
        <v>885</v>
      </c>
      <c r="Q328" s="9"/>
      <c r="R328" s="9" t="s">
        <v>38</v>
      </c>
      <c r="S328" s="231"/>
      <c r="T328" s="231" t="s">
        <v>38</v>
      </c>
      <c r="U328" s="231"/>
      <c r="V328" s="17"/>
      <c r="W328" s="15"/>
      <c r="X328" s="15"/>
      <c r="Y328" s="171"/>
      <c r="Z328" s="15"/>
      <c r="AA328" s="15"/>
      <c r="AB328" s="10"/>
      <c r="AC328" s="18" t="s">
        <v>945</v>
      </c>
    </row>
    <row r="329" spans="1:29" ht="45.6" x14ac:dyDescent="0.3">
      <c r="A329" s="4"/>
      <c r="B329" s="17">
        <v>1</v>
      </c>
      <c r="C329" s="85">
        <v>127</v>
      </c>
      <c r="D329" s="226" t="s">
        <v>696</v>
      </c>
      <c r="E329" s="11" t="s">
        <v>697</v>
      </c>
      <c r="F329" s="56" t="s">
        <v>698</v>
      </c>
      <c r="G329" s="157" t="s">
        <v>23</v>
      </c>
      <c r="H329" s="111">
        <v>226.2</v>
      </c>
      <c r="I329" s="56" t="s">
        <v>968</v>
      </c>
      <c r="J329" s="13">
        <v>41107</v>
      </c>
      <c r="K329" s="9" t="s">
        <v>758</v>
      </c>
      <c r="L329" s="205" t="s">
        <v>944</v>
      </c>
      <c r="M329" s="9" t="s">
        <v>61</v>
      </c>
      <c r="N329" s="9" t="s">
        <v>702</v>
      </c>
      <c r="O329" s="9" t="s">
        <v>92</v>
      </c>
      <c r="P329" s="9" t="s">
        <v>885</v>
      </c>
      <c r="Q329" s="9"/>
      <c r="R329" s="9" t="s">
        <v>38</v>
      </c>
      <c r="S329" s="231"/>
      <c r="T329" s="231" t="s">
        <v>38</v>
      </c>
      <c r="U329" s="231"/>
      <c r="V329" s="17"/>
      <c r="W329" s="15"/>
      <c r="X329" s="15"/>
      <c r="Y329" s="15"/>
      <c r="Z329" s="15"/>
      <c r="AA329" s="15"/>
      <c r="AB329" s="10"/>
      <c r="AC329" s="18" t="s">
        <v>945</v>
      </c>
    </row>
    <row r="330" spans="1:29" s="16" customFormat="1" ht="45.6" x14ac:dyDescent="0.3">
      <c r="B330" s="17">
        <v>1</v>
      </c>
      <c r="C330" s="85">
        <v>128</v>
      </c>
      <c r="D330" s="226" t="s">
        <v>696</v>
      </c>
      <c r="E330" s="11" t="s">
        <v>697</v>
      </c>
      <c r="F330" s="56" t="s">
        <v>698</v>
      </c>
      <c r="G330" s="157" t="s">
        <v>23</v>
      </c>
      <c r="H330" s="111">
        <v>226.2</v>
      </c>
      <c r="I330" s="56" t="s">
        <v>969</v>
      </c>
      <c r="J330" s="13">
        <v>41107</v>
      </c>
      <c r="K330" s="9" t="s">
        <v>758</v>
      </c>
      <c r="L330" s="205" t="s">
        <v>944</v>
      </c>
      <c r="M330" s="9" t="s">
        <v>61</v>
      </c>
      <c r="N330" s="9" t="s">
        <v>702</v>
      </c>
      <c r="O330" s="9" t="s">
        <v>92</v>
      </c>
      <c r="P330" s="9" t="s">
        <v>885</v>
      </c>
      <c r="Q330" s="9"/>
      <c r="R330" s="9" t="s">
        <v>38</v>
      </c>
      <c r="S330" s="231"/>
      <c r="T330" s="231" t="s">
        <v>38</v>
      </c>
      <c r="U330" s="231"/>
      <c r="V330" s="17"/>
      <c r="W330" s="15"/>
      <c r="X330" s="15"/>
      <c r="Y330" s="15"/>
      <c r="Z330" s="15"/>
      <c r="AA330" s="15"/>
      <c r="AB330" s="10"/>
      <c r="AC330" s="18" t="s">
        <v>945</v>
      </c>
    </row>
    <row r="331" spans="1:29" s="16" customFormat="1" ht="45.6" x14ac:dyDescent="0.3">
      <c r="B331" s="17">
        <v>1</v>
      </c>
      <c r="C331" s="85">
        <v>129</v>
      </c>
      <c r="D331" s="226" t="s">
        <v>696</v>
      </c>
      <c r="E331" s="11" t="s">
        <v>697</v>
      </c>
      <c r="F331" s="56" t="s">
        <v>698</v>
      </c>
      <c r="G331" s="157" t="s">
        <v>23</v>
      </c>
      <c r="H331" s="111">
        <v>226.2</v>
      </c>
      <c r="I331" s="56" t="s">
        <v>970</v>
      </c>
      <c r="J331" s="13">
        <v>41107</v>
      </c>
      <c r="K331" s="9" t="s">
        <v>758</v>
      </c>
      <c r="L331" s="205" t="s">
        <v>944</v>
      </c>
      <c r="M331" s="9" t="s">
        <v>61</v>
      </c>
      <c r="N331" s="9" t="s">
        <v>702</v>
      </c>
      <c r="O331" s="9" t="s">
        <v>92</v>
      </c>
      <c r="P331" s="9" t="s">
        <v>885</v>
      </c>
      <c r="Q331" s="9"/>
      <c r="R331" s="9" t="s">
        <v>38</v>
      </c>
      <c r="S331" s="231"/>
      <c r="T331" s="231" t="s">
        <v>38</v>
      </c>
      <c r="U331" s="231"/>
      <c r="V331" s="17"/>
      <c r="W331" s="15"/>
      <c r="X331" s="15"/>
      <c r="Y331" s="15"/>
      <c r="Z331" s="15"/>
      <c r="AA331" s="15"/>
      <c r="AB331" s="10"/>
      <c r="AC331" s="18" t="s">
        <v>945</v>
      </c>
    </row>
    <row r="332" spans="1:29" s="16" customFormat="1" ht="45.6" x14ac:dyDescent="0.3">
      <c r="B332" s="17">
        <v>1</v>
      </c>
      <c r="C332" s="85">
        <v>130</v>
      </c>
      <c r="D332" s="226" t="s">
        <v>696</v>
      </c>
      <c r="E332" s="11" t="s">
        <v>697</v>
      </c>
      <c r="F332" s="56" t="s">
        <v>698</v>
      </c>
      <c r="G332" s="157" t="s">
        <v>23</v>
      </c>
      <c r="H332" s="111">
        <v>226.2</v>
      </c>
      <c r="I332" s="56" t="s">
        <v>971</v>
      </c>
      <c r="J332" s="13">
        <v>41107</v>
      </c>
      <c r="K332" s="9" t="s">
        <v>758</v>
      </c>
      <c r="L332" s="205" t="s">
        <v>944</v>
      </c>
      <c r="M332" s="9" t="s">
        <v>61</v>
      </c>
      <c r="N332" s="9" t="s">
        <v>702</v>
      </c>
      <c r="O332" s="9" t="s">
        <v>92</v>
      </c>
      <c r="P332" s="9" t="s">
        <v>885</v>
      </c>
      <c r="Q332" s="9"/>
      <c r="R332" s="9" t="s">
        <v>38</v>
      </c>
      <c r="S332" s="231"/>
      <c r="T332" s="231" t="s">
        <v>38</v>
      </c>
      <c r="U332" s="231"/>
      <c r="V332" s="17"/>
      <c r="W332" s="15"/>
      <c r="X332" s="15"/>
      <c r="Y332" s="15"/>
      <c r="Z332" s="15"/>
      <c r="AA332" s="15"/>
      <c r="AB332" s="10"/>
      <c r="AC332" s="18" t="s">
        <v>945</v>
      </c>
    </row>
    <row r="333" spans="1:29" s="16" customFormat="1" ht="45.6" x14ac:dyDescent="0.3">
      <c r="B333" s="17">
        <v>1</v>
      </c>
      <c r="C333" s="85">
        <v>131</v>
      </c>
      <c r="D333" s="226" t="s">
        <v>696</v>
      </c>
      <c r="E333" s="11" t="s">
        <v>697</v>
      </c>
      <c r="F333" s="56" t="s">
        <v>698</v>
      </c>
      <c r="G333" s="157" t="s">
        <v>23</v>
      </c>
      <c r="H333" s="111">
        <v>226.2</v>
      </c>
      <c r="I333" s="56" t="s">
        <v>972</v>
      </c>
      <c r="J333" s="13">
        <v>41107</v>
      </c>
      <c r="K333" s="9" t="s">
        <v>758</v>
      </c>
      <c r="L333" s="205" t="s">
        <v>944</v>
      </c>
      <c r="M333" s="9" t="s">
        <v>61</v>
      </c>
      <c r="N333" s="9" t="s">
        <v>702</v>
      </c>
      <c r="O333" s="9" t="s">
        <v>92</v>
      </c>
      <c r="P333" s="9" t="s">
        <v>885</v>
      </c>
      <c r="Q333" s="9"/>
      <c r="R333" s="9" t="s">
        <v>38</v>
      </c>
      <c r="S333" s="231"/>
      <c r="T333" s="231" t="s">
        <v>38</v>
      </c>
      <c r="U333" s="231"/>
      <c r="V333" s="17"/>
      <c r="W333" s="15"/>
      <c r="X333" s="15"/>
      <c r="Y333" s="15"/>
      <c r="Z333" s="15"/>
      <c r="AA333" s="15"/>
      <c r="AB333" s="10"/>
      <c r="AC333" s="18" t="s">
        <v>945</v>
      </c>
    </row>
    <row r="334" spans="1:29" s="16" customFormat="1" ht="45.6" x14ac:dyDescent="0.3">
      <c r="B334" s="17">
        <v>1</v>
      </c>
      <c r="C334" s="85">
        <v>132</v>
      </c>
      <c r="D334" s="226" t="s">
        <v>696</v>
      </c>
      <c r="E334" s="11" t="s">
        <v>697</v>
      </c>
      <c r="F334" s="56" t="s">
        <v>698</v>
      </c>
      <c r="G334" s="157" t="s">
        <v>23</v>
      </c>
      <c r="H334" s="111">
        <v>226.2</v>
      </c>
      <c r="I334" s="56" t="s">
        <v>973</v>
      </c>
      <c r="J334" s="13">
        <v>41107</v>
      </c>
      <c r="K334" s="9" t="s">
        <v>758</v>
      </c>
      <c r="L334" s="205" t="s">
        <v>944</v>
      </c>
      <c r="M334" s="9" t="s">
        <v>61</v>
      </c>
      <c r="N334" s="9" t="s">
        <v>702</v>
      </c>
      <c r="O334" s="9" t="s">
        <v>92</v>
      </c>
      <c r="P334" s="9" t="s">
        <v>885</v>
      </c>
      <c r="Q334" s="9"/>
      <c r="R334" s="9" t="s">
        <v>38</v>
      </c>
      <c r="S334" s="231"/>
      <c r="T334" s="231" t="s">
        <v>38</v>
      </c>
      <c r="U334" s="231"/>
      <c r="V334" s="17"/>
      <c r="W334" s="15"/>
      <c r="X334" s="15"/>
      <c r="Y334" s="15"/>
      <c r="Z334" s="15"/>
      <c r="AA334" s="15"/>
      <c r="AB334" s="10"/>
      <c r="AC334" s="18" t="s">
        <v>945</v>
      </c>
    </row>
    <row r="335" spans="1:29" s="16" customFormat="1" ht="45.6" x14ac:dyDescent="0.3">
      <c r="B335" s="17">
        <v>1</v>
      </c>
      <c r="C335" s="85">
        <v>133</v>
      </c>
      <c r="D335" s="226" t="s">
        <v>696</v>
      </c>
      <c r="E335" s="11" t="s">
        <v>697</v>
      </c>
      <c r="F335" s="56" t="s">
        <v>698</v>
      </c>
      <c r="G335" s="157" t="s">
        <v>23</v>
      </c>
      <c r="H335" s="111">
        <v>226.2</v>
      </c>
      <c r="I335" s="56" t="s">
        <v>974</v>
      </c>
      <c r="J335" s="13">
        <v>41107</v>
      </c>
      <c r="K335" s="9" t="s">
        <v>758</v>
      </c>
      <c r="L335" s="205" t="s">
        <v>944</v>
      </c>
      <c r="M335" s="9" t="s">
        <v>61</v>
      </c>
      <c r="N335" s="9" t="s">
        <v>702</v>
      </c>
      <c r="O335" s="9" t="s">
        <v>92</v>
      </c>
      <c r="P335" s="9" t="s">
        <v>885</v>
      </c>
      <c r="Q335" s="9"/>
      <c r="R335" s="9" t="s">
        <v>38</v>
      </c>
      <c r="S335" s="231"/>
      <c r="T335" s="231" t="s">
        <v>38</v>
      </c>
      <c r="U335" s="231"/>
      <c r="V335" s="17"/>
      <c r="W335" s="15"/>
      <c r="X335" s="15"/>
      <c r="Y335" s="15"/>
      <c r="Z335" s="15"/>
      <c r="AA335" s="15"/>
      <c r="AB335" s="10"/>
      <c r="AC335" s="18" t="s">
        <v>945</v>
      </c>
    </row>
    <row r="336" spans="1:29" s="16" customFormat="1" ht="45.6" x14ac:dyDescent="0.3">
      <c r="B336" s="17">
        <v>1</v>
      </c>
      <c r="C336" s="85">
        <v>134</v>
      </c>
      <c r="D336" s="226" t="s">
        <v>696</v>
      </c>
      <c r="E336" s="11" t="s">
        <v>697</v>
      </c>
      <c r="F336" s="56" t="s">
        <v>698</v>
      </c>
      <c r="G336" s="157" t="s">
        <v>23</v>
      </c>
      <c r="H336" s="111">
        <v>226.2</v>
      </c>
      <c r="I336" s="56" t="s">
        <v>975</v>
      </c>
      <c r="J336" s="13">
        <v>41107</v>
      </c>
      <c r="K336" s="9" t="s">
        <v>758</v>
      </c>
      <c r="L336" s="205" t="s">
        <v>944</v>
      </c>
      <c r="M336" s="9" t="s">
        <v>61</v>
      </c>
      <c r="N336" s="9" t="s">
        <v>702</v>
      </c>
      <c r="O336" s="9" t="s">
        <v>92</v>
      </c>
      <c r="P336" s="9" t="s">
        <v>885</v>
      </c>
      <c r="Q336" s="9"/>
      <c r="R336" s="9" t="s">
        <v>38</v>
      </c>
      <c r="S336" s="231"/>
      <c r="T336" s="231" t="s">
        <v>38</v>
      </c>
      <c r="U336" s="231"/>
      <c r="V336" s="113"/>
      <c r="W336" s="15"/>
      <c r="X336" s="15"/>
      <c r="Y336" s="15"/>
      <c r="Z336" s="15"/>
      <c r="AA336" s="15"/>
      <c r="AB336" s="10"/>
      <c r="AC336" s="18" t="s">
        <v>945</v>
      </c>
    </row>
    <row r="337" spans="2:29" s="16" customFormat="1" ht="45.6" x14ac:dyDescent="0.3">
      <c r="B337" s="17">
        <v>1</v>
      </c>
      <c r="C337" s="85">
        <v>135</v>
      </c>
      <c r="D337" s="226" t="s">
        <v>696</v>
      </c>
      <c r="E337" s="11" t="s">
        <v>697</v>
      </c>
      <c r="F337" s="56" t="s">
        <v>698</v>
      </c>
      <c r="G337" s="157" t="s">
        <v>23</v>
      </c>
      <c r="H337" s="111">
        <v>226.2</v>
      </c>
      <c r="I337" s="56" t="s">
        <v>976</v>
      </c>
      <c r="J337" s="13">
        <v>41107</v>
      </c>
      <c r="K337" s="9" t="s">
        <v>758</v>
      </c>
      <c r="L337" s="205" t="s">
        <v>944</v>
      </c>
      <c r="M337" s="9" t="s">
        <v>61</v>
      </c>
      <c r="N337" s="9" t="s">
        <v>702</v>
      </c>
      <c r="O337" s="9" t="s">
        <v>92</v>
      </c>
      <c r="P337" s="9" t="s">
        <v>885</v>
      </c>
      <c r="Q337" s="9"/>
      <c r="R337" s="9" t="s">
        <v>38</v>
      </c>
      <c r="S337" s="231"/>
      <c r="T337" s="231" t="s">
        <v>38</v>
      </c>
      <c r="U337" s="231"/>
      <c r="V337" s="17"/>
      <c r="W337" s="15"/>
      <c r="X337" s="15"/>
      <c r="Y337" s="15"/>
      <c r="Z337" s="15"/>
      <c r="AA337" s="15"/>
      <c r="AB337" s="10"/>
      <c r="AC337" s="18" t="s">
        <v>945</v>
      </c>
    </row>
    <row r="338" spans="2:29" s="16" customFormat="1" ht="45.6" x14ac:dyDescent="0.3">
      <c r="B338" s="17">
        <v>1</v>
      </c>
      <c r="C338" s="85">
        <v>136</v>
      </c>
      <c r="D338" s="226" t="s">
        <v>696</v>
      </c>
      <c r="E338" s="11" t="s">
        <v>697</v>
      </c>
      <c r="F338" s="56" t="s">
        <v>698</v>
      </c>
      <c r="G338" s="157" t="s">
        <v>23</v>
      </c>
      <c r="H338" s="111">
        <v>226.2</v>
      </c>
      <c r="I338" s="56" t="s">
        <v>977</v>
      </c>
      <c r="J338" s="13">
        <v>41107</v>
      </c>
      <c r="K338" s="9" t="s">
        <v>758</v>
      </c>
      <c r="L338" s="205" t="s">
        <v>944</v>
      </c>
      <c r="M338" s="9" t="s">
        <v>61</v>
      </c>
      <c r="N338" s="9" t="s">
        <v>702</v>
      </c>
      <c r="O338" s="9" t="s">
        <v>92</v>
      </c>
      <c r="P338" s="9" t="s">
        <v>885</v>
      </c>
      <c r="Q338" s="9"/>
      <c r="R338" s="9" t="s">
        <v>38</v>
      </c>
      <c r="S338" s="231"/>
      <c r="T338" s="231" t="s">
        <v>38</v>
      </c>
      <c r="U338" s="231"/>
      <c r="V338" s="17"/>
      <c r="W338" s="15"/>
      <c r="X338" s="15"/>
      <c r="Y338" s="15"/>
      <c r="Z338" s="15"/>
      <c r="AA338" s="15"/>
      <c r="AB338" s="10"/>
      <c r="AC338" s="18" t="s">
        <v>945</v>
      </c>
    </row>
    <row r="339" spans="2:29" s="36" customFormat="1" ht="45.6" x14ac:dyDescent="0.3">
      <c r="B339" s="17">
        <v>1</v>
      </c>
      <c r="C339" s="85">
        <v>137</v>
      </c>
      <c r="D339" s="226" t="s">
        <v>696</v>
      </c>
      <c r="E339" s="11" t="s">
        <v>697</v>
      </c>
      <c r="F339" s="56" t="s">
        <v>698</v>
      </c>
      <c r="G339" s="157" t="s">
        <v>23</v>
      </c>
      <c r="H339" s="111">
        <v>226.2</v>
      </c>
      <c r="I339" s="56" t="s">
        <v>978</v>
      </c>
      <c r="J339" s="13">
        <v>41107</v>
      </c>
      <c r="K339" s="9" t="s">
        <v>758</v>
      </c>
      <c r="L339" s="205" t="s">
        <v>944</v>
      </c>
      <c r="M339" s="9" t="s">
        <v>61</v>
      </c>
      <c r="N339" s="9" t="s">
        <v>702</v>
      </c>
      <c r="O339" s="9" t="s">
        <v>92</v>
      </c>
      <c r="P339" s="9" t="s">
        <v>885</v>
      </c>
      <c r="Q339" s="9"/>
      <c r="R339" s="9" t="s">
        <v>38</v>
      </c>
      <c r="S339" s="231"/>
      <c r="T339" s="231" t="s">
        <v>38</v>
      </c>
      <c r="U339" s="231"/>
      <c r="V339" s="17"/>
      <c r="W339" s="15"/>
      <c r="X339" s="15"/>
      <c r="Y339" s="15"/>
      <c r="Z339" s="15"/>
      <c r="AA339" s="15"/>
      <c r="AB339" s="10"/>
      <c r="AC339" s="18" t="s">
        <v>945</v>
      </c>
    </row>
    <row r="340" spans="2:29" s="16" customFormat="1" ht="45.6" x14ac:dyDescent="0.3">
      <c r="B340" s="17">
        <v>1</v>
      </c>
      <c r="C340" s="85">
        <v>138</v>
      </c>
      <c r="D340" s="226" t="s">
        <v>696</v>
      </c>
      <c r="E340" s="11" t="s">
        <v>697</v>
      </c>
      <c r="F340" s="56" t="s">
        <v>698</v>
      </c>
      <c r="G340" s="157" t="s">
        <v>23</v>
      </c>
      <c r="H340" s="111">
        <v>226.2</v>
      </c>
      <c r="I340" s="56" t="s">
        <v>979</v>
      </c>
      <c r="J340" s="13">
        <v>41107</v>
      </c>
      <c r="K340" s="9" t="s">
        <v>758</v>
      </c>
      <c r="L340" s="205" t="s">
        <v>944</v>
      </c>
      <c r="M340" s="9" t="s">
        <v>61</v>
      </c>
      <c r="N340" s="9" t="s">
        <v>702</v>
      </c>
      <c r="O340" s="9" t="s">
        <v>92</v>
      </c>
      <c r="P340" s="9" t="s">
        <v>885</v>
      </c>
      <c r="Q340" s="9"/>
      <c r="R340" s="9" t="s">
        <v>38</v>
      </c>
      <c r="S340" s="231"/>
      <c r="T340" s="231" t="s">
        <v>38</v>
      </c>
      <c r="U340" s="231"/>
      <c r="V340" s="17"/>
      <c r="W340" s="15"/>
      <c r="X340" s="15"/>
      <c r="Y340" s="15"/>
      <c r="Z340" s="15"/>
      <c r="AA340" s="15"/>
      <c r="AB340" s="10"/>
      <c r="AC340" s="18" t="s">
        <v>945</v>
      </c>
    </row>
    <row r="341" spans="2:29" s="16" customFormat="1" ht="45.6" x14ac:dyDescent="0.3">
      <c r="B341" s="17">
        <v>1</v>
      </c>
      <c r="C341" s="85">
        <v>139</v>
      </c>
      <c r="D341" s="226" t="s">
        <v>696</v>
      </c>
      <c r="E341" s="11" t="s">
        <v>697</v>
      </c>
      <c r="F341" s="56" t="s">
        <v>698</v>
      </c>
      <c r="G341" s="157" t="s">
        <v>23</v>
      </c>
      <c r="H341" s="111">
        <v>226.2</v>
      </c>
      <c r="I341" s="56" t="s">
        <v>980</v>
      </c>
      <c r="J341" s="13">
        <v>41107</v>
      </c>
      <c r="K341" s="9" t="s">
        <v>758</v>
      </c>
      <c r="L341" s="205" t="s">
        <v>944</v>
      </c>
      <c r="M341" s="9" t="s">
        <v>61</v>
      </c>
      <c r="N341" s="9" t="s">
        <v>702</v>
      </c>
      <c r="O341" s="9" t="s">
        <v>92</v>
      </c>
      <c r="P341" s="9" t="s">
        <v>885</v>
      </c>
      <c r="Q341" s="9"/>
      <c r="R341" s="9" t="s">
        <v>38</v>
      </c>
      <c r="S341" s="231"/>
      <c r="T341" s="231" t="s">
        <v>38</v>
      </c>
      <c r="U341" s="231"/>
      <c r="V341" s="17"/>
      <c r="W341" s="15"/>
      <c r="X341" s="15"/>
      <c r="Y341" s="15"/>
      <c r="Z341" s="15"/>
      <c r="AA341" s="15"/>
      <c r="AB341" s="10"/>
      <c r="AC341" s="18" t="s">
        <v>945</v>
      </c>
    </row>
    <row r="342" spans="2:29" s="16" customFormat="1" ht="45.6" x14ac:dyDescent="0.3">
      <c r="B342" s="17">
        <v>1</v>
      </c>
      <c r="C342" s="85">
        <v>140</v>
      </c>
      <c r="D342" s="226" t="s">
        <v>696</v>
      </c>
      <c r="E342" s="11" t="s">
        <v>697</v>
      </c>
      <c r="F342" s="56" t="s">
        <v>698</v>
      </c>
      <c r="G342" s="157" t="s">
        <v>23</v>
      </c>
      <c r="H342" s="111">
        <v>226.2</v>
      </c>
      <c r="I342" s="56" t="s">
        <v>981</v>
      </c>
      <c r="J342" s="13">
        <v>41107</v>
      </c>
      <c r="K342" s="9" t="s">
        <v>758</v>
      </c>
      <c r="L342" s="205" t="s">
        <v>944</v>
      </c>
      <c r="M342" s="9" t="s">
        <v>61</v>
      </c>
      <c r="N342" s="9" t="s">
        <v>702</v>
      </c>
      <c r="O342" s="9" t="s">
        <v>92</v>
      </c>
      <c r="P342" s="9" t="s">
        <v>885</v>
      </c>
      <c r="Q342" s="9"/>
      <c r="R342" s="9" t="s">
        <v>38</v>
      </c>
      <c r="S342" s="231"/>
      <c r="T342" s="231" t="s">
        <v>38</v>
      </c>
      <c r="U342" s="231"/>
      <c r="V342" s="113"/>
      <c r="W342" s="15"/>
      <c r="X342" s="15"/>
      <c r="Y342" s="15"/>
      <c r="Z342" s="15"/>
      <c r="AA342" s="15"/>
      <c r="AB342" s="10"/>
      <c r="AC342" s="18" t="s">
        <v>945</v>
      </c>
    </row>
    <row r="343" spans="2:29" s="16" customFormat="1" ht="45.6" x14ac:dyDescent="0.3">
      <c r="B343" s="17">
        <v>1</v>
      </c>
      <c r="C343" s="85">
        <v>141</v>
      </c>
      <c r="D343" s="226" t="s">
        <v>696</v>
      </c>
      <c r="E343" s="11" t="s">
        <v>697</v>
      </c>
      <c r="F343" s="56" t="s">
        <v>698</v>
      </c>
      <c r="G343" s="157" t="s">
        <v>23</v>
      </c>
      <c r="H343" s="111">
        <v>226.2</v>
      </c>
      <c r="I343" s="56" t="s">
        <v>982</v>
      </c>
      <c r="J343" s="13">
        <v>41107</v>
      </c>
      <c r="K343" s="9" t="s">
        <v>758</v>
      </c>
      <c r="L343" s="205" t="s">
        <v>944</v>
      </c>
      <c r="M343" s="9" t="s">
        <v>61</v>
      </c>
      <c r="N343" s="9" t="s">
        <v>702</v>
      </c>
      <c r="O343" s="9" t="s">
        <v>92</v>
      </c>
      <c r="P343" s="9" t="s">
        <v>885</v>
      </c>
      <c r="Q343" s="9"/>
      <c r="R343" s="9" t="s">
        <v>38</v>
      </c>
      <c r="S343" s="231"/>
      <c r="T343" s="231" t="s">
        <v>38</v>
      </c>
      <c r="U343" s="231"/>
      <c r="V343" s="17"/>
      <c r="W343" s="15"/>
      <c r="X343" s="15"/>
      <c r="Y343" s="15"/>
      <c r="Z343" s="15"/>
      <c r="AA343" s="15"/>
      <c r="AB343" s="10"/>
      <c r="AC343" s="18" t="s">
        <v>945</v>
      </c>
    </row>
    <row r="344" spans="2:29" s="16" customFormat="1" ht="45.6" x14ac:dyDescent="0.3">
      <c r="B344" s="17">
        <v>1</v>
      </c>
      <c r="C344" s="85">
        <v>142</v>
      </c>
      <c r="D344" s="226" t="s">
        <v>696</v>
      </c>
      <c r="E344" s="11" t="s">
        <v>697</v>
      </c>
      <c r="F344" s="56" t="s">
        <v>698</v>
      </c>
      <c r="G344" s="157" t="s">
        <v>23</v>
      </c>
      <c r="H344" s="111">
        <v>226.2</v>
      </c>
      <c r="I344" s="56" t="s">
        <v>983</v>
      </c>
      <c r="J344" s="13">
        <v>41107</v>
      </c>
      <c r="K344" s="9" t="s">
        <v>758</v>
      </c>
      <c r="L344" s="205" t="s">
        <v>944</v>
      </c>
      <c r="M344" s="9" t="s">
        <v>61</v>
      </c>
      <c r="N344" s="9" t="s">
        <v>702</v>
      </c>
      <c r="O344" s="9" t="s">
        <v>92</v>
      </c>
      <c r="P344" s="9" t="s">
        <v>885</v>
      </c>
      <c r="Q344" s="9"/>
      <c r="R344" s="9" t="s">
        <v>38</v>
      </c>
      <c r="S344" s="231"/>
      <c r="T344" s="231" t="s">
        <v>38</v>
      </c>
      <c r="U344" s="231"/>
      <c r="V344" s="9"/>
      <c r="W344" s="15"/>
      <c r="X344" s="15"/>
      <c r="Y344" s="15"/>
      <c r="Z344" s="15"/>
      <c r="AA344" s="15"/>
      <c r="AB344" s="10"/>
      <c r="AC344" s="18" t="s">
        <v>945</v>
      </c>
    </row>
    <row r="345" spans="2:29" s="16" customFormat="1" ht="45.6" x14ac:dyDescent="0.3">
      <c r="B345" s="17">
        <v>1</v>
      </c>
      <c r="C345" s="85">
        <v>143</v>
      </c>
      <c r="D345" s="226" t="s">
        <v>696</v>
      </c>
      <c r="E345" s="11" t="s">
        <v>697</v>
      </c>
      <c r="F345" s="56" t="s">
        <v>698</v>
      </c>
      <c r="G345" s="157" t="s">
        <v>23</v>
      </c>
      <c r="H345" s="111">
        <v>226.2</v>
      </c>
      <c r="I345" s="56" t="s">
        <v>984</v>
      </c>
      <c r="J345" s="13">
        <v>41107</v>
      </c>
      <c r="K345" s="9" t="s">
        <v>758</v>
      </c>
      <c r="L345" s="205" t="s">
        <v>944</v>
      </c>
      <c r="M345" s="9" t="s">
        <v>61</v>
      </c>
      <c r="N345" s="9" t="s">
        <v>702</v>
      </c>
      <c r="O345" s="9" t="s">
        <v>92</v>
      </c>
      <c r="P345" s="9" t="s">
        <v>885</v>
      </c>
      <c r="Q345" s="9"/>
      <c r="R345" s="9" t="s">
        <v>38</v>
      </c>
      <c r="S345" s="231"/>
      <c r="T345" s="231" t="s">
        <v>38</v>
      </c>
      <c r="U345" s="231"/>
      <c r="V345" s="113"/>
      <c r="W345" s="15"/>
      <c r="X345" s="15"/>
      <c r="Y345" s="15"/>
      <c r="Z345" s="15"/>
      <c r="AA345" s="15"/>
      <c r="AB345" s="10"/>
      <c r="AC345" s="18" t="s">
        <v>945</v>
      </c>
    </row>
    <row r="346" spans="2:29" s="16" customFormat="1" ht="45.6" x14ac:dyDescent="0.3">
      <c r="B346" s="17">
        <v>1</v>
      </c>
      <c r="C346" s="85">
        <v>144</v>
      </c>
      <c r="D346" s="226" t="s">
        <v>696</v>
      </c>
      <c r="E346" s="11" t="s">
        <v>697</v>
      </c>
      <c r="F346" s="56" t="s">
        <v>698</v>
      </c>
      <c r="G346" s="157" t="s">
        <v>23</v>
      </c>
      <c r="H346" s="111">
        <v>226.2</v>
      </c>
      <c r="I346" s="56" t="s">
        <v>985</v>
      </c>
      <c r="J346" s="13">
        <v>41107</v>
      </c>
      <c r="K346" s="9" t="s">
        <v>758</v>
      </c>
      <c r="L346" s="205" t="s">
        <v>944</v>
      </c>
      <c r="M346" s="9" t="s">
        <v>61</v>
      </c>
      <c r="N346" s="9" t="s">
        <v>702</v>
      </c>
      <c r="O346" s="9" t="s">
        <v>92</v>
      </c>
      <c r="P346" s="9" t="s">
        <v>885</v>
      </c>
      <c r="Q346" s="9"/>
      <c r="R346" s="9" t="s">
        <v>38</v>
      </c>
      <c r="S346" s="231"/>
      <c r="T346" s="231" t="s">
        <v>38</v>
      </c>
      <c r="U346" s="231"/>
      <c r="V346" s="17"/>
      <c r="W346" s="15"/>
      <c r="X346" s="15"/>
      <c r="Y346" s="15"/>
      <c r="Z346" s="15"/>
      <c r="AA346" s="15"/>
      <c r="AB346" s="10"/>
      <c r="AC346" s="18" t="s">
        <v>945</v>
      </c>
    </row>
    <row r="347" spans="2:29" s="16" customFormat="1" ht="45.6" x14ac:dyDescent="0.3">
      <c r="B347" s="17">
        <v>1</v>
      </c>
      <c r="C347" s="85">
        <v>145</v>
      </c>
      <c r="D347" s="226" t="s">
        <v>696</v>
      </c>
      <c r="E347" s="11" t="s">
        <v>697</v>
      </c>
      <c r="F347" s="56" t="s">
        <v>698</v>
      </c>
      <c r="G347" s="157" t="s">
        <v>23</v>
      </c>
      <c r="H347" s="111">
        <v>226.2</v>
      </c>
      <c r="I347" s="56" t="s">
        <v>986</v>
      </c>
      <c r="J347" s="13">
        <v>41107</v>
      </c>
      <c r="K347" s="9" t="s">
        <v>758</v>
      </c>
      <c r="L347" s="205" t="s">
        <v>944</v>
      </c>
      <c r="M347" s="9" t="s">
        <v>61</v>
      </c>
      <c r="N347" s="9" t="s">
        <v>702</v>
      </c>
      <c r="O347" s="9" t="s">
        <v>92</v>
      </c>
      <c r="P347" s="9" t="s">
        <v>885</v>
      </c>
      <c r="Q347" s="9"/>
      <c r="R347" s="9" t="s">
        <v>38</v>
      </c>
      <c r="S347" s="231"/>
      <c r="T347" s="231" t="s">
        <v>38</v>
      </c>
      <c r="U347" s="231"/>
      <c r="V347" s="113"/>
      <c r="W347" s="15"/>
      <c r="X347" s="15"/>
      <c r="Y347" s="15"/>
      <c r="Z347" s="15"/>
      <c r="AA347" s="15"/>
      <c r="AB347" s="10"/>
      <c r="AC347" s="18" t="s">
        <v>945</v>
      </c>
    </row>
    <row r="348" spans="2:29" s="16" customFormat="1" ht="45.6" x14ac:dyDescent="0.3">
      <c r="B348" s="17">
        <v>1</v>
      </c>
      <c r="C348" s="85">
        <v>146</v>
      </c>
      <c r="D348" s="226" t="s">
        <v>696</v>
      </c>
      <c r="E348" s="11" t="s">
        <v>697</v>
      </c>
      <c r="F348" s="56" t="s">
        <v>698</v>
      </c>
      <c r="G348" s="157" t="s">
        <v>23</v>
      </c>
      <c r="H348" s="111">
        <v>226.2</v>
      </c>
      <c r="I348" s="56" t="s">
        <v>987</v>
      </c>
      <c r="J348" s="13">
        <v>41107</v>
      </c>
      <c r="K348" s="9" t="s">
        <v>758</v>
      </c>
      <c r="L348" s="205" t="s">
        <v>944</v>
      </c>
      <c r="M348" s="9" t="s">
        <v>61</v>
      </c>
      <c r="N348" s="9" t="s">
        <v>702</v>
      </c>
      <c r="O348" s="9" t="s">
        <v>92</v>
      </c>
      <c r="P348" s="9" t="s">
        <v>885</v>
      </c>
      <c r="Q348" s="9"/>
      <c r="R348" s="9" t="s">
        <v>38</v>
      </c>
      <c r="S348" s="231"/>
      <c r="T348" s="231" t="s">
        <v>38</v>
      </c>
      <c r="U348" s="231"/>
      <c r="V348" s="17"/>
      <c r="W348" s="15"/>
      <c r="X348" s="15"/>
      <c r="Y348" s="15"/>
      <c r="Z348" s="15"/>
      <c r="AA348" s="15"/>
      <c r="AB348" s="10"/>
      <c r="AC348" s="18" t="s">
        <v>945</v>
      </c>
    </row>
    <row r="349" spans="2:29" s="16" customFormat="1" ht="45.6" x14ac:dyDescent="0.3">
      <c r="B349" s="17">
        <v>1</v>
      </c>
      <c r="C349" s="85">
        <v>147</v>
      </c>
      <c r="D349" s="226" t="s">
        <v>696</v>
      </c>
      <c r="E349" s="11" t="s">
        <v>697</v>
      </c>
      <c r="F349" s="56" t="s">
        <v>698</v>
      </c>
      <c r="G349" s="157" t="s">
        <v>23</v>
      </c>
      <c r="H349" s="111">
        <v>226.2</v>
      </c>
      <c r="I349" s="56" t="s">
        <v>988</v>
      </c>
      <c r="J349" s="13">
        <v>41107</v>
      </c>
      <c r="K349" s="9" t="s">
        <v>758</v>
      </c>
      <c r="L349" s="205" t="s">
        <v>944</v>
      </c>
      <c r="M349" s="9" t="s">
        <v>61</v>
      </c>
      <c r="N349" s="9" t="s">
        <v>702</v>
      </c>
      <c r="O349" s="9" t="s">
        <v>92</v>
      </c>
      <c r="P349" s="9" t="s">
        <v>885</v>
      </c>
      <c r="Q349" s="9"/>
      <c r="R349" s="9" t="s">
        <v>38</v>
      </c>
      <c r="S349" s="231"/>
      <c r="T349" s="231" t="s">
        <v>38</v>
      </c>
      <c r="U349" s="231"/>
      <c r="V349" s="113"/>
      <c r="W349" s="15"/>
      <c r="X349" s="15"/>
      <c r="Y349" s="15"/>
      <c r="Z349" s="15"/>
      <c r="AA349" s="15"/>
      <c r="AB349" s="10"/>
      <c r="AC349" s="18" t="s">
        <v>945</v>
      </c>
    </row>
    <row r="350" spans="2:29" s="16" customFormat="1" ht="45.6" x14ac:dyDescent="0.3">
      <c r="B350" s="17">
        <v>1</v>
      </c>
      <c r="C350" s="85">
        <v>148</v>
      </c>
      <c r="D350" s="226" t="s">
        <v>696</v>
      </c>
      <c r="E350" s="11" t="s">
        <v>697</v>
      </c>
      <c r="F350" s="56" t="s">
        <v>698</v>
      </c>
      <c r="G350" s="157" t="s">
        <v>23</v>
      </c>
      <c r="H350" s="111">
        <v>226.2</v>
      </c>
      <c r="I350" s="56" t="s">
        <v>989</v>
      </c>
      <c r="J350" s="13">
        <v>41107</v>
      </c>
      <c r="K350" s="9" t="s">
        <v>758</v>
      </c>
      <c r="L350" s="205" t="s">
        <v>944</v>
      </c>
      <c r="M350" s="9" t="s">
        <v>61</v>
      </c>
      <c r="N350" s="9" t="s">
        <v>702</v>
      </c>
      <c r="O350" s="9" t="s">
        <v>92</v>
      </c>
      <c r="P350" s="9" t="s">
        <v>885</v>
      </c>
      <c r="Q350" s="9"/>
      <c r="R350" s="9" t="s">
        <v>38</v>
      </c>
      <c r="S350" s="231"/>
      <c r="T350" s="231" t="s">
        <v>38</v>
      </c>
      <c r="U350" s="231"/>
      <c r="V350" s="17"/>
      <c r="W350" s="15"/>
      <c r="X350" s="15"/>
      <c r="Y350" s="15"/>
      <c r="Z350" s="15"/>
      <c r="AA350" s="15"/>
      <c r="AB350" s="10"/>
      <c r="AC350" s="18" t="s">
        <v>945</v>
      </c>
    </row>
    <row r="351" spans="2:29" s="16" customFormat="1" ht="45.6" x14ac:dyDescent="0.3">
      <c r="B351" s="17">
        <v>1</v>
      </c>
      <c r="C351" s="85">
        <v>149</v>
      </c>
      <c r="D351" s="226" t="s">
        <v>696</v>
      </c>
      <c r="E351" s="11" t="s">
        <v>697</v>
      </c>
      <c r="F351" s="56" t="s">
        <v>698</v>
      </c>
      <c r="G351" s="157" t="s">
        <v>23</v>
      </c>
      <c r="H351" s="111">
        <v>226.2</v>
      </c>
      <c r="I351" s="56" t="s">
        <v>990</v>
      </c>
      <c r="J351" s="13">
        <v>41107</v>
      </c>
      <c r="K351" s="9" t="s">
        <v>758</v>
      </c>
      <c r="L351" s="205" t="s">
        <v>944</v>
      </c>
      <c r="M351" s="9" t="s">
        <v>61</v>
      </c>
      <c r="N351" s="9" t="s">
        <v>702</v>
      </c>
      <c r="O351" s="9" t="s">
        <v>92</v>
      </c>
      <c r="P351" s="9" t="s">
        <v>885</v>
      </c>
      <c r="Q351" s="9"/>
      <c r="R351" s="9" t="s">
        <v>38</v>
      </c>
      <c r="S351" s="231"/>
      <c r="T351" s="231" t="s">
        <v>38</v>
      </c>
      <c r="U351" s="231"/>
      <c r="V351" s="17"/>
      <c r="W351" s="15"/>
      <c r="X351" s="15"/>
      <c r="Y351" s="15"/>
      <c r="Z351" s="15"/>
      <c r="AA351" s="15"/>
      <c r="AB351" s="10"/>
      <c r="AC351" s="18" t="s">
        <v>945</v>
      </c>
    </row>
    <row r="352" spans="2:29" s="16" customFormat="1" ht="45.6" x14ac:dyDescent="0.3">
      <c r="B352" s="17">
        <v>1</v>
      </c>
      <c r="C352" s="85">
        <v>150</v>
      </c>
      <c r="D352" s="226" t="s">
        <v>696</v>
      </c>
      <c r="E352" s="11" t="s">
        <v>697</v>
      </c>
      <c r="F352" s="56" t="s">
        <v>698</v>
      </c>
      <c r="G352" s="157" t="s">
        <v>23</v>
      </c>
      <c r="H352" s="111">
        <v>226.2</v>
      </c>
      <c r="I352" s="56" t="s">
        <v>991</v>
      </c>
      <c r="J352" s="13">
        <v>41107</v>
      </c>
      <c r="K352" s="9" t="s">
        <v>758</v>
      </c>
      <c r="L352" s="205" t="s">
        <v>944</v>
      </c>
      <c r="M352" s="9" t="s">
        <v>61</v>
      </c>
      <c r="N352" s="9" t="s">
        <v>702</v>
      </c>
      <c r="O352" s="9" t="s">
        <v>92</v>
      </c>
      <c r="P352" s="9" t="s">
        <v>885</v>
      </c>
      <c r="Q352" s="9"/>
      <c r="R352" s="9" t="s">
        <v>38</v>
      </c>
      <c r="S352" s="231"/>
      <c r="T352" s="231" t="s">
        <v>38</v>
      </c>
      <c r="U352" s="231"/>
      <c r="V352" s="17"/>
      <c r="W352" s="15"/>
      <c r="X352" s="15"/>
      <c r="Y352" s="15"/>
      <c r="Z352" s="15"/>
      <c r="AA352" s="15"/>
      <c r="AB352" s="10"/>
      <c r="AC352" s="18" t="s">
        <v>945</v>
      </c>
    </row>
    <row r="353" spans="2:29" s="16" customFormat="1" ht="45.6" x14ac:dyDescent="0.3">
      <c r="B353" s="17">
        <v>1</v>
      </c>
      <c r="C353" s="85">
        <v>151</v>
      </c>
      <c r="D353" s="226" t="s">
        <v>696</v>
      </c>
      <c r="E353" s="11" t="s">
        <v>697</v>
      </c>
      <c r="F353" s="56" t="s">
        <v>698</v>
      </c>
      <c r="G353" s="157" t="s">
        <v>23</v>
      </c>
      <c r="H353" s="111">
        <v>226.2</v>
      </c>
      <c r="I353" s="56" t="s">
        <v>992</v>
      </c>
      <c r="J353" s="13">
        <v>41107</v>
      </c>
      <c r="K353" s="9" t="s">
        <v>758</v>
      </c>
      <c r="L353" s="205" t="s">
        <v>944</v>
      </c>
      <c r="M353" s="9" t="s">
        <v>61</v>
      </c>
      <c r="N353" s="9" t="s">
        <v>702</v>
      </c>
      <c r="O353" s="9" t="s">
        <v>92</v>
      </c>
      <c r="P353" s="9" t="s">
        <v>885</v>
      </c>
      <c r="Q353" s="9"/>
      <c r="R353" s="9" t="s">
        <v>38</v>
      </c>
      <c r="S353" s="231"/>
      <c r="T353" s="231" t="s">
        <v>38</v>
      </c>
      <c r="U353" s="231"/>
      <c r="V353" s="17"/>
      <c r="W353" s="15"/>
      <c r="X353" s="15"/>
      <c r="Y353" s="15"/>
      <c r="Z353" s="15"/>
      <c r="AA353" s="15"/>
      <c r="AB353" s="10"/>
      <c r="AC353" s="18" t="s">
        <v>945</v>
      </c>
    </row>
    <row r="354" spans="2:29" s="16" customFormat="1" ht="45.6" x14ac:dyDescent="0.3">
      <c r="B354" s="17">
        <v>1</v>
      </c>
      <c r="C354" s="85">
        <v>152</v>
      </c>
      <c r="D354" s="226" t="s">
        <v>696</v>
      </c>
      <c r="E354" s="11" t="s">
        <v>697</v>
      </c>
      <c r="F354" s="56" t="s">
        <v>698</v>
      </c>
      <c r="G354" s="157" t="s">
        <v>23</v>
      </c>
      <c r="H354" s="111">
        <v>226.2</v>
      </c>
      <c r="I354" s="56" t="s">
        <v>993</v>
      </c>
      <c r="J354" s="13">
        <v>41107</v>
      </c>
      <c r="K354" s="9" t="s">
        <v>758</v>
      </c>
      <c r="L354" s="205" t="s">
        <v>944</v>
      </c>
      <c r="M354" s="9" t="s">
        <v>61</v>
      </c>
      <c r="N354" s="9" t="s">
        <v>702</v>
      </c>
      <c r="O354" s="9" t="s">
        <v>92</v>
      </c>
      <c r="P354" s="9" t="s">
        <v>885</v>
      </c>
      <c r="Q354" s="9"/>
      <c r="R354" s="9" t="s">
        <v>38</v>
      </c>
      <c r="S354" s="231"/>
      <c r="T354" s="231" t="s">
        <v>38</v>
      </c>
      <c r="U354" s="231"/>
      <c r="V354" s="113"/>
      <c r="W354" s="15"/>
      <c r="X354" s="15"/>
      <c r="Y354" s="15"/>
      <c r="Z354" s="15"/>
      <c r="AA354" s="15"/>
      <c r="AB354" s="10"/>
      <c r="AC354" s="18" t="s">
        <v>945</v>
      </c>
    </row>
    <row r="355" spans="2:29" s="16" customFormat="1" ht="45.6" x14ac:dyDescent="0.3">
      <c r="B355" s="17">
        <v>1</v>
      </c>
      <c r="C355" s="85">
        <v>153</v>
      </c>
      <c r="D355" s="226" t="s">
        <v>696</v>
      </c>
      <c r="E355" s="11" t="s">
        <v>697</v>
      </c>
      <c r="F355" s="56" t="s">
        <v>698</v>
      </c>
      <c r="G355" s="157" t="s">
        <v>23</v>
      </c>
      <c r="H355" s="111">
        <v>226.2</v>
      </c>
      <c r="I355" s="56" t="s">
        <v>994</v>
      </c>
      <c r="J355" s="13">
        <v>41107</v>
      </c>
      <c r="K355" s="9" t="s">
        <v>758</v>
      </c>
      <c r="L355" s="205" t="s">
        <v>944</v>
      </c>
      <c r="M355" s="9" t="s">
        <v>61</v>
      </c>
      <c r="N355" s="9" t="s">
        <v>702</v>
      </c>
      <c r="O355" s="9" t="s">
        <v>92</v>
      </c>
      <c r="P355" s="9" t="s">
        <v>885</v>
      </c>
      <c r="Q355" s="9"/>
      <c r="R355" s="9" t="s">
        <v>38</v>
      </c>
      <c r="S355" s="231"/>
      <c r="T355" s="231" t="s">
        <v>38</v>
      </c>
      <c r="U355" s="231"/>
      <c r="V355" s="17"/>
      <c r="W355" s="15"/>
      <c r="X355" s="15"/>
      <c r="Y355" s="15"/>
      <c r="Z355" s="15"/>
      <c r="AA355" s="15"/>
      <c r="AB355" s="10"/>
      <c r="AC355" s="18" t="s">
        <v>945</v>
      </c>
    </row>
    <row r="356" spans="2:29" s="16" customFormat="1" ht="45.6" x14ac:dyDescent="0.3">
      <c r="B356" s="17">
        <v>1</v>
      </c>
      <c r="C356" s="85">
        <v>154</v>
      </c>
      <c r="D356" s="226" t="s">
        <v>696</v>
      </c>
      <c r="E356" s="11" t="s">
        <v>697</v>
      </c>
      <c r="F356" s="56" t="s">
        <v>698</v>
      </c>
      <c r="G356" s="157" t="s">
        <v>23</v>
      </c>
      <c r="H356" s="111">
        <v>226.2</v>
      </c>
      <c r="I356" s="56" t="s">
        <v>995</v>
      </c>
      <c r="J356" s="13">
        <v>41107</v>
      </c>
      <c r="K356" s="9" t="s">
        <v>758</v>
      </c>
      <c r="L356" s="205" t="s">
        <v>944</v>
      </c>
      <c r="M356" s="9" t="s">
        <v>61</v>
      </c>
      <c r="N356" s="9" t="s">
        <v>702</v>
      </c>
      <c r="O356" s="9" t="s">
        <v>92</v>
      </c>
      <c r="P356" s="9" t="s">
        <v>885</v>
      </c>
      <c r="Q356" s="9"/>
      <c r="R356" s="9" t="s">
        <v>38</v>
      </c>
      <c r="S356" s="231"/>
      <c r="T356" s="231" t="s">
        <v>38</v>
      </c>
      <c r="U356" s="231"/>
      <c r="V356" s="17"/>
      <c r="W356" s="15"/>
      <c r="X356" s="15"/>
      <c r="Y356" s="15"/>
      <c r="Z356" s="15"/>
      <c r="AA356" s="15"/>
      <c r="AB356" s="10"/>
      <c r="AC356" s="18" t="s">
        <v>945</v>
      </c>
    </row>
    <row r="357" spans="2:29" s="16" customFormat="1" ht="45.6" x14ac:dyDescent="0.3">
      <c r="B357" s="17">
        <v>1</v>
      </c>
      <c r="C357" s="85">
        <v>155</v>
      </c>
      <c r="D357" s="226" t="s">
        <v>696</v>
      </c>
      <c r="E357" s="11" t="s">
        <v>697</v>
      </c>
      <c r="F357" s="56" t="s">
        <v>698</v>
      </c>
      <c r="G357" s="157" t="s">
        <v>23</v>
      </c>
      <c r="H357" s="111">
        <v>226.2</v>
      </c>
      <c r="I357" s="56" t="s">
        <v>996</v>
      </c>
      <c r="J357" s="13">
        <v>41107</v>
      </c>
      <c r="K357" s="9" t="s">
        <v>758</v>
      </c>
      <c r="L357" s="205" t="s">
        <v>944</v>
      </c>
      <c r="M357" s="9" t="s">
        <v>61</v>
      </c>
      <c r="N357" s="9" t="s">
        <v>702</v>
      </c>
      <c r="O357" s="9" t="s">
        <v>92</v>
      </c>
      <c r="P357" s="9" t="s">
        <v>885</v>
      </c>
      <c r="Q357" s="9"/>
      <c r="R357" s="9" t="s">
        <v>38</v>
      </c>
      <c r="S357" s="231"/>
      <c r="T357" s="231" t="s">
        <v>38</v>
      </c>
      <c r="U357" s="231"/>
      <c r="V357" s="113"/>
      <c r="W357" s="15"/>
      <c r="X357" s="15"/>
      <c r="Y357" s="15"/>
      <c r="Z357" s="15"/>
      <c r="AA357" s="15"/>
      <c r="AB357" s="10"/>
      <c r="AC357" s="18" t="s">
        <v>945</v>
      </c>
    </row>
    <row r="358" spans="2:29" s="16" customFormat="1" ht="45.6" x14ac:dyDescent="0.3">
      <c r="B358" s="17">
        <v>1</v>
      </c>
      <c r="C358" s="85">
        <v>156</v>
      </c>
      <c r="D358" s="226" t="s">
        <v>696</v>
      </c>
      <c r="E358" s="11" t="s">
        <v>697</v>
      </c>
      <c r="F358" s="56" t="s">
        <v>698</v>
      </c>
      <c r="G358" s="157" t="s">
        <v>23</v>
      </c>
      <c r="H358" s="111">
        <v>226.2</v>
      </c>
      <c r="I358" s="56" t="s">
        <v>997</v>
      </c>
      <c r="J358" s="13">
        <v>41107</v>
      </c>
      <c r="K358" s="9" t="s">
        <v>758</v>
      </c>
      <c r="L358" s="205" t="s">
        <v>944</v>
      </c>
      <c r="M358" s="9" t="s">
        <v>61</v>
      </c>
      <c r="N358" s="9" t="s">
        <v>702</v>
      </c>
      <c r="O358" s="9" t="s">
        <v>92</v>
      </c>
      <c r="P358" s="9" t="s">
        <v>885</v>
      </c>
      <c r="Q358" s="9"/>
      <c r="R358" s="9" t="s">
        <v>38</v>
      </c>
      <c r="S358" s="231"/>
      <c r="T358" s="231" t="s">
        <v>38</v>
      </c>
      <c r="U358" s="231"/>
      <c r="V358" s="17"/>
      <c r="W358" s="15"/>
      <c r="X358" s="15"/>
      <c r="Y358" s="171"/>
      <c r="Z358" s="15"/>
      <c r="AA358" s="15"/>
      <c r="AB358" s="10"/>
      <c r="AC358" s="18" t="s">
        <v>945</v>
      </c>
    </row>
    <row r="359" spans="2:29" s="16" customFormat="1" ht="45.6" x14ac:dyDescent="0.3">
      <c r="B359" s="17">
        <v>1</v>
      </c>
      <c r="C359" s="85">
        <v>157</v>
      </c>
      <c r="D359" s="226" t="s">
        <v>696</v>
      </c>
      <c r="E359" s="11" t="s">
        <v>697</v>
      </c>
      <c r="F359" s="56" t="s">
        <v>698</v>
      </c>
      <c r="G359" s="157" t="s">
        <v>23</v>
      </c>
      <c r="H359" s="111">
        <v>226.2</v>
      </c>
      <c r="I359" s="56" t="s">
        <v>998</v>
      </c>
      <c r="J359" s="13">
        <v>41107</v>
      </c>
      <c r="K359" s="9" t="s">
        <v>758</v>
      </c>
      <c r="L359" s="205" t="s">
        <v>944</v>
      </c>
      <c r="M359" s="9" t="s">
        <v>61</v>
      </c>
      <c r="N359" s="9" t="s">
        <v>702</v>
      </c>
      <c r="O359" s="9" t="s">
        <v>92</v>
      </c>
      <c r="P359" s="9" t="s">
        <v>885</v>
      </c>
      <c r="Q359" s="9"/>
      <c r="R359" s="9" t="s">
        <v>38</v>
      </c>
      <c r="S359" s="231"/>
      <c r="T359" s="231" t="s">
        <v>38</v>
      </c>
      <c r="U359" s="231"/>
      <c r="V359" s="113"/>
      <c r="W359" s="15"/>
      <c r="X359" s="15"/>
      <c r="Y359" s="15"/>
      <c r="Z359" s="15"/>
      <c r="AA359" s="15"/>
      <c r="AB359" s="10"/>
      <c r="AC359" s="18" t="s">
        <v>945</v>
      </c>
    </row>
    <row r="360" spans="2:29" s="16" customFormat="1" ht="45.6" x14ac:dyDescent="0.3">
      <c r="B360" s="17">
        <v>1</v>
      </c>
      <c r="C360" s="85">
        <v>158</v>
      </c>
      <c r="D360" s="226" t="s">
        <v>696</v>
      </c>
      <c r="E360" s="11" t="s">
        <v>697</v>
      </c>
      <c r="F360" s="56" t="s">
        <v>698</v>
      </c>
      <c r="G360" s="157" t="s">
        <v>23</v>
      </c>
      <c r="H360" s="111">
        <v>226.2</v>
      </c>
      <c r="I360" s="56" t="s">
        <v>999</v>
      </c>
      <c r="J360" s="13">
        <v>41107</v>
      </c>
      <c r="K360" s="9" t="s">
        <v>758</v>
      </c>
      <c r="L360" s="205" t="s">
        <v>944</v>
      </c>
      <c r="M360" s="9" t="s">
        <v>61</v>
      </c>
      <c r="N360" s="9" t="s">
        <v>702</v>
      </c>
      <c r="O360" s="9" t="s">
        <v>92</v>
      </c>
      <c r="P360" s="9" t="s">
        <v>885</v>
      </c>
      <c r="Q360" s="9"/>
      <c r="R360" s="9" t="s">
        <v>38</v>
      </c>
      <c r="S360" s="231"/>
      <c r="T360" s="231" t="s">
        <v>38</v>
      </c>
      <c r="U360" s="231"/>
      <c r="V360" s="17"/>
      <c r="W360" s="15"/>
      <c r="X360" s="15"/>
      <c r="Y360" s="15"/>
      <c r="Z360" s="15"/>
      <c r="AA360" s="15"/>
      <c r="AB360" s="10"/>
      <c r="AC360" s="18" t="s">
        <v>945</v>
      </c>
    </row>
    <row r="361" spans="2:29" s="16" customFormat="1" ht="45.6" x14ac:dyDescent="0.3">
      <c r="B361" s="17">
        <v>1</v>
      </c>
      <c r="C361" s="85">
        <v>159</v>
      </c>
      <c r="D361" s="226" t="s">
        <v>696</v>
      </c>
      <c r="E361" s="11" t="s">
        <v>697</v>
      </c>
      <c r="F361" s="56" t="s">
        <v>698</v>
      </c>
      <c r="G361" s="157" t="s">
        <v>23</v>
      </c>
      <c r="H361" s="111">
        <v>226.2</v>
      </c>
      <c r="I361" s="56" t="s">
        <v>1000</v>
      </c>
      <c r="J361" s="13">
        <v>41107</v>
      </c>
      <c r="K361" s="9" t="s">
        <v>758</v>
      </c>
      <c r="L361" s="205" t="s">
        <v>944</v>
      </c>
      <c r="M361" s="9" t="s">
        <v>61</v>
      </c>
      <c r="N361" s="9" t="s">
        <v>702</v>
      </c>
      <c r="O361" s="9" t="s">
        <v>92</v>
      </c>
      <c r="P361" s="9" t="s">
        <v>885</v>
      </c>
      <c r="Q361" s="9"/>
      <c r="R361" s="9" t="s">
        <v>38</v>
      </c>
      <c r="S361" s="231"/>
      <c r="T361" s="231" t="s">
        <v>38</v>
      </c>
      <c r="U361" s="231"/>
      <c r="V361" s="17"/>
      <c r="W361" s="15"/>
      <c r="X361" s="15"/>
      <c r="Y361" s="15"/>
      <c r="Z361" s="15"/>
      <c r="AA361" s="15"/>
      <c r="AB361" s="10"/>
      <c r="AC361" s="18" t="s">
        <v>945</v>
      </c>
    </row>
    <row r="362" spans="2:29" s="16" customFormat="1" ht="45.6" x14ac:dyDescent="0.3">
      <c r="B362" s="17">
        <v>1</v>
      </c>
      <c r="C362" s="85">
        <v>160</v>
      </c>
      <c r="D362" s="226" t="s">
        <v>696</v>
      </c>
      <c r="E362" s="11" t="s">
        <v>697</v>
      </c>
      <c r="F362" s="56" t="s">
        <v>698</v>
      </c>
      <c r="G362" s="157" t="s">
        <v>23</v>
      </c>
      <c r="H362" s="111">
        <v>226.2</v>
      </c>
      <c r="I362" s="56" t="s">
        <v>1001</v>
      </c>
      <c r="J362" s="13">
        <v>41107</v>
      </c>
      <c r="K362" s="9" t="s">
        <v>758</v>
      </c>
      <c r="L362" s="205" t="s">
        <v>944</v>
      </c>
      <c r="M362" s="9" t="s">
        <v>61</v>
      </c>
      <c r="N362" s="9" t="s">
        <v>702</v>
      </c>
      <c r="O362" s="9" t="s">
        <v>92</v>
      </c>
      <c r="P362" s="9" t="s">
        <v>885</v>
      </c>
      <c r="Q362" s="9"/>
      <c r="R362" s="9" t="s">
        <v>38</v>
      </c>
      <c r="S362" s="231"/>
      <c r="T362" s="231" t="s">
        <v>38</v>
      </c>
      <c r="U362" s="231"/>
      <c r="V362" s="17"/>
      <c r="W362" s="15"/>
      <c r="X362" s="15"/>
      <c r="Y362" s="15"/>
      <c r="Z362" s="15"/>
      <c r="AA362" s="15"/>
      <c r="AB362" s="10"/>
      <c r="AC362" s="18" t="s">
        <v>945</v>
      </c>
    </row>
    <row r="363" spans="2:29" s="16" customFormat="1" ht="45.6" x14ac:dyDescent="0.3">
      <c r="B363" s="17">
        <v>1</v>
      </c>
      <c r="C363" s="85">
        <v>161</v>
      </c>
      <c r="D363" s="226" t="s">
        <v>696</v>
      </c>
      <c r="E363" s="11" t="s">
        <v>697</v>
      </c>
      <c r="F363" s="56" t="s">
        <v>698</v>
      </c>
      <c r="G363" s="157" t="s">
        <v>23</v>
      </c>
      <c r="H363" s="111">
        <v>226.2</v>
      </c>
      <c r="I363" s="56" t="s">
        <v>1002</v>
      </c>
      <c r="J363" s="13">
        <v>41107</v>
      </c>
      <c r="K363" s="9" t="s">
        <v>758</v>
      </c>
      <c r="L363" s="205" t="s">
        <v>944</v>
      </c>
      <c r="M363" s="9" t="s">
        <v>61</v>
      </c>
      <c r="N363" s="9" t="s">
        <v>702</v>
      </c>
      <c r="O363" s="9" t="s">
        <v>92</v>
      </c>
      <c r="P363" s="9" t="s">
        <v>885</v>
      </c>
      <c r="Q363" s="9"/>
      <c r="R363" s="9" t="s">
        <v>38</v>
      </c>
      <c r="S363" s="231"/>
      <c r="T363" s="231" t="s">
        <v>38</v>
      </c>
      <c r="U363" s="231"/>
      <c r="V363" s="17"/>
      <c r="W363" s="15"/>
      <c r="X363" s="15"/>
      <c r="Y363" s="15"/>
      <c r="Z363" s="15"/>
      <c r="AA363" s="15"/>
      <c r="AB363" s="10"/>
      <c r="AC363" s="18" t="s">
        <v>945</v>
      </c>
    </row>
    <row r="364" spans="2:29" s="16" customFormat="1" ht="45.6" x14ac:dyDescent="0.3">
      <c r="B364" s="17">
        <v>1</v>
      </c>
      <c r="C364" s="85">
        <v>162</v>
      </c>
      <c r="D364" s="226" t="s">
        <v>696</v>
      </c>
      <c r="E364" s="11" t="s">
        <v>697</v>
      </c>
      <c r="F364" s="56" t="s">
        <v>698</v>
      </c>
      <c r="G364" s="157" t="s">
        <v>23</v>
      </c>
      <c r="H364" s="111">
        <v>226.2</v>
      </c>
      <c r="I364" s="56" t="s">
        <v>1003</v>
      </c>
      <c r="J364" s="13">
        <v>41107</v>
      </c>
      <c r="K364" s="9" t="s">
        <v>758</v>
      </c>
      <c r="L364" s="205" t="s">
        <v>944</v>
      </c>
      <c r="M364" s="9" t="s">
        <v>61</v>
      </c>
      <c r="N364" s="9" t="s">
        <v>702</v>
      </c>
      <c r="O364" s="9" t="s">
        <v>92</v>
      </c>
      <c r="P364" s="9" t="s">
        <v>885</v>
      </c>
      <c r="Q364" s="9"/>
      <c r="R364" s="9" t="s">
        <v>38</v>
      </c>
      <c r="S364" s="231"/>
      <c r="T364" s="231" t="s">
        <v>38</v>
      </c>
      <c r="U364" s="231"/>
      <c r="V364" s="17"/>
      <c r="W364" s="15"/>
      <c r="X364" s="15"/>
      <c r="Y364" s="15"/>
      <c r="Z364" s="15"/>
      <c r="AA364" s="15"/>
      <c r="AB364" s="10"/>
      <c r="AC364" s="18" t="s">
        <v>945</v>
      </c>
    </row>
    <row r="365" spans="2:29" s="16" customFormat="1" ht="45.6" x14ac:dyDescent="0.3">
      <c r="B365" s="17">
        <v>1</v>
      </c>
      <c r="C365" s="85">
        <v>163</v>
      </c>
      <c r="D365" s="226" t="s">
        <v>696</v>
      </c>
      <c r="E365" s="11" t="s">
        <v>697</v>
      </c>
      <c r="F365" s="56" t="s">
        <v>698</v>
      </c>
      <c r="G365" s="157" t="s">
        <v>23</v>
      </c>
      <c r="H365" s="111">
        <v>226.2</v>
      </c>
      <c r="I365" s="56" t="s">
        <v>1004</v>
      </c>
      <c r="J365" s="13">
        <v>41107</v>
      </c>
      <c r="K365" s="9" t="s">
        <v>758</v>
      </c>
      <c r="L365" s="205" t="s">
        <v>944</v>
      </c>
      <c r="M365" s="9" t="s">
        <v>61</v>
      </c>
      <c r="N365" s="9" t="s">
        <v>702</v>
      </c>
      <c r="O365" s="9" t="s">
        <v>92</v>
      </c>
      <c r="P365" s="9" t="s">
        <v>885</v>
      </c>
      <c r="Q365" s="9"/>
      <c r="R365" s="9" t="s">
        <v>38</v>
      </c>
      <c r="S365" s="231"/>
      <c r="T365" s="231" t="s">
        <v>38</v>
      </c>
      <c r="U365" s="231"/>
      <c r="V365" s="17"/>
      <c r="W365" s="15"/>
      <c r="X365" s="15"/>
      <c r="Y365" s="15"/>
      <c r="Z365" s="15"/>
      <c r="AA365" s="15"/>
      <c r="AB365" s="10"/>
      <c r="AC365" s="18" t="s">
        <v>945</v>
      </c>
    </row>
    <row r="366" spans="2:29" s="16" customFormat="1" ht="45.6" x14ac:dyDescent="0.3">
      <c r="B366" s="17">
        <v>1</v>
      </c>
      <c r="C366" s="85">
        <v>164</v>
      </c>
      <c r="D366" s="226" t="s">
        <v>696</v>
      </c>
      <c r="E366" s="11" t="s">
        <v>697</v>
      </c>
      <c r="F366" s="56" t="s">
        <v>698</v>
      </c>
      <c r="G366" s="157" t="s">
        <v>23</v>
      </c>
      <c r="H366" s="111">
        <v>226.2</v>
      </c>
      <c r="I366" s="56" t="s">
        <v>1005</v>
      </c>
      <c r="J366" s="13">
        <v>41107</v>
      </c>
      <c r="K366" s="9" t="s">
        <v>758</v>
      </c>
      <c r="L366" s="205" t="s">
        <v>944</v>
      </c>
      <c r="M366" s="9" t="s">
        <v>61</v>
      </c>
      <c r="N366" s="9" t="s">
        <v>702</v>
      </c>
      <c r="O366" s="9" t="s">
        <v>92</v>
      </c>
      <c r="P366" s="9" t="s">
        <v>885</v>
      </c>
      <c r="Q366" s="9"/>
      <c r="R366" s="9" t="s">
        <v>38</v>
      </c>
      <c r="S366" s="231"/>
      <c r="T366" s="231" t="s">
        <v>38</v>
      </c>
      <c r="U366" s="231"/>
      <c r="V366" s="17"/>
      <c r="W366" s="15"/>
      <c r="X366" s="15"/>
      <c r="Y366" s="15"/>
      <c r="Z366" s="15"/>
      <c r="AA366" s="15"/>
      <c r="AB366" s="10"/>
      <c r="AC366" s="18" t="s">
        <v>945</v>
      </c>
    </row>
    <row r="367" spans="2:29" s="16" customFormat="1" ht="45.6" x14ac:dyDescent="0.3">
      <c r="B367" s="17">
        <v>1</v>
      </c>
      <c r="C367" s="85">
        <v>165</v>
      </c>
      <c r="D367" s="226" t="s">
        <v>696</v>
      </c>
      <c r="E367" s="11" t="s">
        <v>697</v>
      </c>
      <c r="F367" s="56" t="s">
        <v>698</v>
      </c>
      <c r="G367" s="157" t="s">
        <v>23</v>
      </c>
      <c r="H367" s="111">
        <v>226.2</v>
      </c>
      <c r="I367" s="56" t="s">
        <v>1006</v>
      </c>
      <c r="J367" s="13">
        <v>41107</v>
      </c>
      <c r="K367" s="9" t="s">
        <v>758</v>
      </c>
      <c r="L367" s="205" t="s">
        <v>944</v>
      </c>
      <c r="M367" s="9" t="s">
        <v>61</v>
      </c>
      <c r="N367" s="9" t="s">
        <v>702</v>
      </c>
      <c r="O367" s="9" t="s">
        <v>92</v>
      </c>
      <c r="P367" s="9" t="s">
        <v>885</v>
      </c>
      <c r="Q367" s="9"/>
      <c r="R367" s="9" t="s">
        <v>38</v>
      </c>
      <c r="S367" s="231"/>
      <c r="T367" s="231" t="s">
        <v>38</v>
      </c>
      <c r="U367" s="231"/>
      <c r="V367" s="17"/>
      <c r="W367" s="15"/>
      <c r="X367" s="15"/>
      <c r="Y367" s="15"/>
      <c r="Z367" s="15"/>
      <c r="AA367" s="15"/>
      <c r="AB367" s="10"/>
      <c r="AC367" s="18" t="s">
        <v>945</v>
      </c>
    </row>
    <row r="368" spans="2:29" s="16" customFormat="1" ht="45.6" x14ac:dyDescent="0.3">
      <c r="B368" s="17">
        <v>1</v>
      </c>
      <c r="C368" s="85">
        <v>166</v>
      </c>
      <c r="D368" s="226" t="s">
        <v>696</v>
      </c>
      <c r="E368" s="11" t="s">
        <v>697</v>
      </c>
      <c r="F368" s="56" t="s">
        <v>698</v>
      </c>
      <c r="G368" s="157" t="s">
        <v>23</v>
      </c>
      <c r="H368" s="111">
        <v>226.2</v>
      </c>
      <c r="I368" s="56" t="s">
        <v>1007</v>
      </c>
      <c r="J368" s="13">
        <v>41107</v>
      </c>
      <c r="K368" s="9" t="s">
        <v>758</v>
      </c>
      <c r="L368" s="205" t="s">
        <v>944</v>
      </c>
      <c r="M368" s="9" t="s">
        <v>61</v>
      </c>
      <c r="N368" s="9" t="s">
        <v>702</v>
      </c>
      <c r="O368" s="9" t="s">
        <v>92</v>
      </c>
      <c r="P368" s="9" t="s">
        <v>885</v>
      </c>
      <c r="Q368" s="9"/>
      <c r="R368" s="9" t="s">
        <v>38</v>
      </c>
      <c r="S368" s="231"/>
      <c r="T368" s="231" t="s">
        <v>38</v>
      </c>
      <c r="U368" s="231"/>
      <c r="V368" s="17"/>
      <c r="W368" s="15"/>
      <c r="X368" s="15"/>
      <c r="Y368" s="15"/>
      <c r="Z368" s="15"/>
      <c r="AA368" s="15"/>
      <c r="AB368" s="10"/>
      <c r="AC368" s="18" t="s">
        <v>945</v>
      </c>
    </row>
    <row r="369" spans="2:29" s="16" customFormat="1" ht="45.6" x14ac:dyDescent="0.3">
      <c r="B369" s="17">
        <v>1</v>
      </c>
      <c r="C369" s="85">
        <v>167</v>
      </c>
      <c r="D369" s="226" t="s">
        <v>696</v>
      </c>
      <c r="E369" s="11" t="s">
        <v>697</v>
      </c>
      <c r="F369" s="56" t="s">
        <v>698</v>
      </c>
      <c r="G369" s="157" t="s">
        <v>23</v>
      </c>
      <c r="H369" s="111">
        <v>226.2</v>
      </c>
      <c r="I369" s="56" t="s">
        <v>1008</v>
      </c>
      <c r="J369" s="13">
        <v>41107</v>
      </c>
      <c r="K369" s="9" t="s">
        <v>758</v>
      </c>
      <c r="L369" s="205" t="s">
        <v>944</v>
      </c>
      <c r="M369" s="9" t="s">
        <v>61</v>
      </c>
      <c r="N369" s="9" t="s">
        <v>702</v>
      </c>
      <c r="O369" s="9" t="s">
        <v>92</v>
      </c>
      <c r="P369" s="9" t="s">
        <v>885</v>
      </c>
      <c r="Q369" s="9"/>
      <c r="R369" s="9" t="s">
        <v>38</v>
      </c>
      <c r="S369" s="231"/>
      <c r="T369" s="231" t="s">
        <v>38</v>
      </c>
      <c r="U369" s="231"/>
      <c r="V369" s="113"/>
      <c r="W369" s="15"/>
      <c r="X369" s="15"/>
      <c r="Y369" s="15"/>
      <c r="Z369" s="15"/>
      <c r="AA369" s="15"/>
      <c r="AB369" s="10"/>
      <c r="AC369" s="18" t="s">
        <v>945</v>
      </c>
    </row>
    <row r="370" spans="2:29" s="16" customFormat="1" ht="45.6" x14ac:dyDescent="0.3">
      <c r="B370" s="17">
        <v>1</v>
      </c>
      <c r="C370" s="85">
        <v>168</v>
      </c>
      <c r="D370" s="226" t="s">
        <v>696</v>
      </c>
      <c r="E370" s="11" t="s">
        <v>697</v>
      </c>
      <c r="F370" s="56" t="s">
        <v>698</v>
      </c>
      <c r="G370" s="157" t="s">
        <v>23</v>
      </c>
      <c r="H370" s="111">
        <v>226.2</v>
      </c>
      <c r="I370" s="56" t="s">
        <v>1009</v>
      </c>
      <c r="J370" s="13">
        <v>41107</v>
      </c>
      <c r="K370" s="9" t="s">
        <v>758</v>
      </c>
      <c r="L370" s="205" t="s">
        <v>944</v>
      </c>
      <c r="M370" s="9" t="s">
        <v>61</v>
      </c>
      <c r="N370" s="9" t="s">
        <v>702</v>
      </c>
      <c r="O370" s="9" t="s">
        <v>92</v>
      </c>
      <c r="P370" s="9" t="s">
        <v>885</v>
      </c>
      <c r="Q370" s="9"/>
      <c r="R370" s="9" t="s">
        <v>38</v>
      </c>
      <c r="S370" s="231"/>
      <c r="T370" s="231" t="s">
        <v>38</v>
      </c>
      <c r="U370" s="231"/>
      <c r="V370" s="17"/>
      <c r="W370" s="15"/>
      <c r="X370" s="15"/>
      <c r="Y370" s="15"/>
      <c r="Z370" s="15"/>
      <c r="AA370" s="15"/>
      <c r="AB370" s="10"/>
      <c r="AC370" s="18" t="s">
        <v>945</v>
      </c>
    </row>
    <row r="371" spans="2:29" s="16" customFormat="1" ht="45.6" x14ac:dyDescent="0.3">
      <c r="B371" s="17">
        <v>1</v>
      </c>
      <c r="C371" s="85">
        <v>169</v>
      </c>
      <c r="D371" s="226" t="s">
        <v>696</v>
      </c>
      <c r="E371" s="11" t="s">
        <v>697</v>
      </c>
      <c r="F371" s="56" t="s">
        <v>698</v>
      </c>
      <c r="G371" s="157" t="s">
        <v>23</v>
      </c>
      <c r="H371" s="111">
        <v>226.2</v>
      </c>
      <c r="I371" s="56" t="s">
        <v>1010</v>
      </c>
      <c r="J371" s="13">
        <v>41107</v>
      </c>
      <c r="K371" s="9" t="s">
        <v>758</v>
      </c>
      <c r="L371" s="205" t="s">
        <v>944</v>
      </c>
      <c r="M371" s="9" t="s">
        <v>61</v>
      </c>
      <c r="N371" s="9" t="s">
        <v>702</v>
      </c>
      <c r="O371" s="9" t="s">
        <v>92</v>
      </c>
      <c r="P371" s="9" t="s">
        <v>885</v>
      </c>
      <c r="Q371" s="9"/>
      <c r="R371" s="9" t="s">
        <v>38</v>
      </c>
      <c r="S371" s="231"/>
      <c r="T371" s="231" t="s">
        <v>38</v>
      </c>
      <c r="U371" s="231"/>
      <c r="V371" s="113"/>
      <c r="W371" s="15"/>
      <c r="X371" s="15"/>
      <c r="Y371" s="15"/>
      <c r="Z371" s="15"/>
      <c r="AA371" s="15"/>
      <c r="AB371" s="10"/>
      <c r="AC371" s="18" t="s">
        <v>945</v>
      </c>
    </row>
    <row r="372" spans="2:29" s="16" customFormat="1" ht="45.6" x14ac:dyDescent="0.3">
      <c r="B372" s="17">
        <v>1</v>
      </c>
      <c r="C372" s="85">
        <v>170</v>
      </c>
      <c r="D372" s="226" t="s">
        <v>696</v>
      </c>
      <c r="E372" s="11" t="s">
        <v>697</v>
      </c>
      <c r="F372" s="56" t="s">
        <v>698</v>
      </c>
      <c r="G372" s="157" t="s">
        <v>23</v>
      </c>
      <c r="H372" s="111">
        <v>226.2</v>
      </c>
      <c r="I372" s="56" t="s">
        <v>1011</v>
      </c>
      <c r="J372" s="13">
        <v>41107</v>
      </c>
      <c r="K372" s="9" t="s">
        <v>758</v>
      </c>
      <c r="L372" s="205" t="s">
        <v>944</v>
      </c>
      <c r="M372" s="9" t="s">
        <v>61</v>
      </c>
      <c r="N372" s="9" t="s">
        <v>702</v>
      </c>
      <c r="O372" s="9" t="s">
        <v>92</v>
      </c>
      <c r="P372" s="9" t="s">
        <v>885</v>
      </c>
      <c r="Q372" s="9"/>
      <c r="R372" s="9" t="s">
        <v>38</v>
      </c>
      <c r="S372" s="231"/>
      <c r="T372" s="231" t="s">
        <v>38</v>
      </c>
      <c r="U372" s="231"/>
      <c r="V372" s="17"/>
      <c r="W372" s="15"/>
      <c r="X372" s="15"/>
      <c r="Y372" s="15"/>
      <c r="Z372" s="15"/>
      <c r="AA372" s="15"/>
      <c r="AB372" s="10"/>
      <c r="AC372" s="18" t="s">
        <v>945</v>
      </c>
    </row>
    <row r="373" spans="2:29" s="16" customFormat="1" ht="45.6" x14ac:dyDescent="0.3">
      <c r="B373" s="17">
        <v>1</v>
      </c>
      <c r="C373" s="85">
        <v>171</v>
      </c>
      <c r="D373" s="226" t="s">
        <v>696</v>
      </c>
      <c r="E373" s="11" t="s">
        <v>697</v>
      </c>
      <c r="F373" s="56" t="s">
        <v>698</v>
      </c>
      <c r="G373" s="157" t="s">
        <v>23</v>
      </c>
      <c r="H373" s="111">
        <v>226.2</v>
      </c>
      <c r="I373" s="56" t="s">
        <v>1012</v>
      </c>
      <c r="J373" s="13">
        <v>41107</v>
      </c>
      <c r="K373" s="9" t="s">
        <v>758</v>
      </c>
      <c r="L373" s="205" t="s">
        <v>944</v>
      </c>
      <c r="M373" s="9" t="s">
        <v>61</v>
      </c>
      <c r="N373" s="9" t="s">
        <v>702</v>
      </c>
      <c r="O373" s="9" t="s">
        <v>92</v>
      </c>
      <c r="P373" s="9" t="s">
        <v>885</v>
      </c>
      <c r="Q373" s="9"/>
      <c r="R373" s="9" t="s">
        <v>38</v>
      </c>
      <c r="S373" s="231"/>
      <c r="T373" s="231" t="s">
        <v>38</v>
      </c>
      <c r="U373" s="231"/>
      <c r="V373" s="17"/>
      <c r="W373" s="15"/>
      <c r="X373" s="15"/>
      <c r="Y373" s="99"/>
      <c r="Z373" s="15"/>
      <c r="AA373" s="15"/>
      <c r="AB373" s="10"/>
      <c r="AC373" s="18" t="s">
        <v>945</v>
      </c>
    </row>
    <row r="374" spans="2:29" s="16" customFormat="1" ht="45.6" x14ac:dyDescent="0.3">
      <c r="B374" s="17">
        <v>1</v>
      </c>
      <c r="C374" s="85">
        <v>172</v>
      </c>
      <c r="D374" s="226" t="s">
        <v>696</v>
      </c>
      <c r="E374" s="11" t="s">
        <v>697</v>
      </c>
      <c r="F374" s="56" t="s">
        <v>698</v>
      </c>
      <c r="G374" s="157" t="s">
        <v>23</v>
      </c>
      <c r="H374" s="111">
        <v>226.2</v>
      </c>
      <c r="I374" s="56" t="s">
        <v>1013</v>
      </c>
      <c r="J374" s="13">
        <v>41107</v>
      </c>
      <c r="K374" s="9" t="s">
        <v>758</v>
      </c>
      <c r="L374" s="205" t="s">
        <v>944</v>
      </c>
      <c r="M374" s="9" t="s">
        <v>61</v>
      </c>
      <c r="N374" s="9" t="s">
        <v>702</v>
      </c>
      <c r="O374" s="9" t="s">
        <v>92</v>
      </c>
      <c r="P374" s="9" t="s">
        <v>885</v>
      </c>
      <c r="Q374" s="9"/>
      <c r="R374" s="9" t="s">
        <v>38</v>
      </c>
      <c r="S374" s="231"/>
      <c r="T374" s="231" t="s">
        <v>38</v>
      </c>
      <c r="U374" s="231"/>
      <c r="V374" s="113"/>
      <c r="W374" s="15"/>
      <c r="X374" s="15"/>
      <c r="Y374" s="15"/>
      <c r="Z374" s="15"/>
      <c r="AA374" s="15"/>
      <c r="AB374" s="10"/>
      <c r="AC374" s="18" t="s">
        <v>945</v>
      </c>
    </row>
    <row r="375" spans="2:29" s="16" customFormat="1" ht="45.6" x14ac:dyDescent="0.3">
      <c r="B375" s="17">
        <v>1</v>
      </c>
      <c r="C375" s="85">
        <v>173</v>
      </c>
      <c r="D375" s="226" t="s">
        <v>696</v>
      </c>
      <c r="E375" s="11" t="s">
        <v>697</v>
      </c>
      <c r="F375" s="56" t="s">
        <v>698</v>
      </c>
      <c r="G375" s="157" t="s">
        <v>23</v>
      </c>
      <c r="H375" s="111">
        <v>226.2</v>
      </c>
      <c r="I375" s="56" t="s">
        <v>1014</v>
      </c>
      <c r="J375" s="13">
        <v>41107</v>
      </c>
      <c r="K375" s="9" t="s">
        <v>758</v>
      </c>
      <c r="L375" s="205" t="s">
        <v>944</v>
      </c>
      <c r="M375" s="9" t="s">
        <v>61</v>
      </c>
      <c r="N375" s="9" t="s">
        <v>702</v>
      </c>
      <c r="O375" s="9" t="s">
        <v>92</v>
      </c>
      <c r="P375" s="9" t="s">
        <v>885</v>
      </c>
      <c r="Q375" s="9"/>
      <c r="R375" s="9" t="s">
        <v>38</v>
      </c>
      <c r="S375" s="231"/>
      <c r="T375" s="231" t="s">
        <v>38</v>
      </c>
      <c r="U375" s="231"/>
      <c r="V375" s="17"/>
      <c r="W375" s="15"/>
      <c r="X375" s="15"/>
      <c r="Y375" s="15"/>
      <c r="Z375" s="15"/>
      <c r="AA375" s="15"/>
      <c r="AB375" s="10"/>
      <c r="AC375" s="18" t="s">
        <v>945</v>
      </c>
    </row>
    <row r="376" spans="2:29" s="16" customFormat="1" ht="45.6" x14ac:dyDescent="0.3">
      <c r="B376" s="17">
        <v>1</v>
      </c>
      <c r="C376" s="85">
        <v>174</v>
      </c>
      <c r="D376" s="226" t="s">
        <v>696</v>
      </c>
      <c r="E376" s="11" t="s">
        <v>697</v>
      </c>
      <c r="F376" s="56" t="s">
        <v>698</v>
      </c>
      <c r="G376" s="157" t="s">
        <v>23</v>
      </c>
      <c r="H376" s="111">
        <v>226.2</v>
      </c>
      <c r="I376" s="56" t="s">
        <v>1015</v>
      </c>
      <c r="J376" s="13">
        <v>41107</v>
      </c>
      <c r="K376" s="9" t="s">
        <v>758</v>
      </c>
      <c r="L376" s="205" t="s">
        <v>944</v>
      </c>
      <c r="M376" s="9" t="s">
        <v>61</v>
      </c>
      <c r="N376" s="9" t="s">
        <v>702</v>
      </c>
      <c r="O376" s="9" t="s">
        <v>92</v>
      </c>
      <c r="P376" s="9" t="s">
        <v>885</v>
      </c>
      <c r="Q376" s="9"/>
      <c r="R376" s="9" t="s">
        <v>38</v>
      </c>
      <c r="S376" s="231"/>
      <c r="T376" s="231" t="s">
        <v>38</v>
      </c>
      <c r="U376" s="231"/>
      <c r="V376" s="17"/>
      <c r="W376" s="15"/>
      <c r="X376" s="15"/>
      <c r="Y376" s="15"/>
      <c r="Z376" s="15"/>
      <c r="AA376" s="15"/>
      <c r="AB376" s="10"/>
      <c r="AC376" s="18" t="s">
        <v>945</v>
      </c>
    </row>
    <row r="377" spans="2:29" s="16" customFormat="1" ht="45.6" x14ac:dyDescent="0.3">
      <c r="B377" s="17">
        <v>1</v>
      </c>
      <c r="C377" s="85">
        <v>175</v>
      </c>
      <c r="D377" s="226" t="s">
        <v>696</v>
      </c>
      <c r="E377" s="11" t="s">
        <v>697</v>
      </c>
      <c r="F377" s="56" t="s">
        <v>698</v>
      </c>
      <c r="G377" s="157" t="s">
        <v>23</v>
      </c>
      <c r="H377" s="111">
        <v>226.2</v>
      </c>
      <c r="I377" s="56" t="s">
        <v>1016</v>
      </c>
      <c r="J377" s="13">
        <v>41107</v>
      </c>
      <c r="K377" s="9" t="s">
        <v>758</v>
      </c>
      <c r="L377" s="205" t="s">
        <v>944</v>
      </c>
      <c r="M377" s="9" t="s">
        <v>61</v>
      </c>
      <c r="N377" s="9" t="s">
        <v>702</v>
      </c>
      <c r="O377" s="9" t="s">
        <v>92</v>
      </c>
      <c r="P377" s="9" t="s">
        <v>885</v>
      </c>
      <c r="Q377" s="9"/>
      <c r="R377" s="9" t="s">
        <v>38</v>
      </c>
      <c r="S377" s="231"/>
      <c r="T377" s="231" t="s">
        <v>38</v>
      </c>
      <c r="U377" s="231"/>
      <c r="V377" s="17"/>
      <c r="W377" s="15"/>
      <c r="X377" s="15"/>
      <c r="Y377" s="15"/>
      <c r="Z377" s="15"/>
      <c r="AA377" s="15"/>
      <c r="AB377" s="10"/>
      <c r="AC377" s="18" t="s">
        <v>945</v>
      </c>
    </row>
    <row r="378" spans="2:29" s="16" customFormat="1" ht="45.6" x14ac:dyDescent="0.3">
      <c r="B378" s="17">
        <v>1</v>
      </c>
      <c r="C378" s="85">
        <v>176</v>
      </c>
      <c r="D378" s="226" t="s">
        <v>696</v>
      </c>
      <c r="E378" s="11" t="s">
        <v>697</v>
      </c>
      <c r="F378" s="56" t="s">
        <v>698</v>
      </c>
      <c r="G378" s="157" t="s">
        <v>23</v>
      </c>
      <c r="H378" s="111">
        <v>226.2</v>
      </c>
      <c r="I378" s="56" t="s">
        <v>1017</v>
      </c>
      <c r="J378" s="13">
        <v>41107</v>
      </c>
      <c r="K378" s="9" t="s">
        <v>758</v>
      </c>
      <c r="L378" s="205" t="s">
        <v>944</v>
      </c>
      <c r="M378" s="9" t="s">
        <v>61</v>
      </c>
      <c r="N378" s="9" t="s">
        <v>702</v>
      </c>
      <c r="O378" s="9" t="s">
        <v>92</v>
      </c>
      <c r="P378" s="9" t="s">
        <v>885</v>
      </c>
      <c r="Q378" s="9"/>
      <c r="R378" s="9" t="s">
        <v>38</v>
      </c>
      <c r="S378" s="231"/>
      <c r="T378" s="231" t="s">
        <v>38</v>
      </c>
      <c r="U378" s="231"/>
      <c r="V378" s="113"/>
      <c r="W378" s="15"/>
      <c r="X378" s="15"/>
      <c r="Y378" s="15"/>
      <c r="Z378" s="15"/>
      <c r="AA378" s="15"/>
      <c r="AB378" s="10"/>
      <c r="AC378" s="18" t="s">
        <v>945</v>
      </c>
    </row>
    <row r="379" spans="2:29" s="36" customFormat="1" ht="45.6" x14ac:dyDescent="0.3">
      <c r="B379" s="17">
        <v>1</v>
      </c>
      <c r="C379" s="85">
        <v>177</v>
      </c>
      <c r="D379" s="226" t="s">
        <v>696</v>
      </c>
      <c r="E379" s="11" t="s">
        <v>697</v>
      </c>
      <c r="F379" s="56" t="s">
        <v>698</v>
      </c>
      <c r="G379" s="157" t="s">
        <v>23</v>
      </c>
      <c r="H379" s="111">
        <v>226.2</v>
      </c>
      <c r="I379" s="56" t="s">
        <v>1018</v>
      </c>
      <c r="J379" s="13">
        <v>41107</v>
      </c>
      <c r="K379" s="9" t="s">
        <v>758</v>
      </c>
      <c r="L379" s="205" t="s">
        <v>944</v>
      </c>
      <c r="M379" s="9" t="s">
        <v>61</v>
      </c>
      <c r="N379" s="9" t="s">
        <v>702</v>
      </c>
      <c r="O379" s="9" t="s">
        <v>92</v>
      </c>
      <c r="P379" s="9" t="s">
        <v>885</v>
      </c>
      <c r="Q379" s="9"/>
      <c r="R379" s="9" t="s">
        <v>38</v>
      </c>
      <c r="S379" s="231"/>
      <c r="T379" s="231" t="s">
        <v>38</v>
      </c>
      <c r="U379" s="231"/>
      <c r="V379" s="17"/>
      <c r="W379" s="15"/>
      <c r="X379" s="15"/>
      <c r="Y379" s="15"/>
      <c r="Z379" s="15"/>
      <c r="AA379" s="15"/>
      <c r="AB379" s="10"/>
      <c r="AC379" s="18" t="s">
        <v>945</v>
      </c>
    </row>
    <row r="380" spans="2:29" s="36" customFormat="1" ht="45.6" x14ac:dyDescent="0.3">
      <c r="B380" s="17">
        <v>1</v>
      </c>
      <c r="C380" s="85">
        <v>178</v>
      </c>
      <c r="D380" s="226" t="s">
        <v>696</v>
      </c>
      <c r="E380" s="11" t="s">
        <v>697</v>
      </c>
      <c r="F380" s="56" t="s">
        <v>698</v>
      </c>
      <c r="G380" s="157" t="s">
        <v>23</v>
      </c>
      <c r="H380" s="111">
        <v>226.2</v>
      </c>
      <c r="I380" s="56" t="s">
        <v>1019</v>
      </c>
      <c r="J380" s="13">
        <v>41107</v>
      </c>
      <c r="K380" s="9" t="s">
        <v>758</v>
      </c>
      <c r="L380" s="205" t="s">
        <v>944</v>
      </c>
      <c r="M380" s="9" t="s">
        <v>61</v>
      </c>
      <c r="N380" s="9" t="s">
        <v>702</v>
      </c>
      <c r="O380" s="9" t="s">
        <v>92</v>
      </c>
      <c r="P380" s="9" t="s">
        <v>885</v>
      </c>
      <c r="Q380" s="9"/>
      <c r="R380" s="9" t="s">
        <v>38</v>
      </c>
      <c r="S380" s="231"/>
      <c r="T380" s="231" t="s">
        <v>38</v>
      </c>
      <c r="U380" s="231"/>
      <c r="V380" s="17"/>
      <c r="W380" s="15"/>
      <c r="X380" s="15"/>
      <c r="Y380" s="15"/>
      <c r="Z380" s="15"/>
      <c r="AA380" s="15"/>
      <c r="AB380" s="10"/>
      <c r="AC380" s="18" t="s">
        <v>945</v>
      </c>
    </row>
    <row r="381" spans="2:29" s="36" customFormat="1" ht="45.6" x14ac:dyDescent="0.3">
      <c r="B381" s="17">
        <v>1</v>
      </c>
      <c r="C381" s="85">
        <v>179</v>
      </c>
      <c r="D381" s="226" t="s">
        <v>696</v>
      </c>
      <c r="E381" s="11" t="s">
        <v>697</v>
      </c>
      <c r="F381" s="56" t="s">
        <v>698</v>
      </c>
      <c r="G381" s="157" t="s">
        <v>23</v>
      </c>
      <c r="H381" s="111">
        <v>226.2</v>
      </c>
      <c r="I381" s="56" t="s">
        <v>1020</v>
      </c>
      <c r="J381" s="13">
        <v>41107</v>
      </c>
      <c r="K381" s="9" t="s">
        <v>758</v>
      </c>
      <c r="L381" s="205" t="s">
        <v>944</v>
      </c>
      <c r="M381" s="9" t="s">
        <v>61</v>
      </c>
      <c r="N381" s="9" t="s">
        <v>702</v>
      </c>
      <c r="O381" s="9" t="s">
        <v>92</v>
      </c>
      <c r="P381" s="9" t="s">
        <v>885</v>
      </c>
      <c r="Q381" s="9"/>
      <c r="R381" s="9" t="s">
        <v>38</v>
      </c>
      <c r="S381" s="231"/>
      <c r="T381" s="231" t="s">
        <v>38</v>
      </c>
      <c r="U381" s="231"/>
      <c r="V381" s="17"/>
      <c r="W381" s="15"/>
      <c r="X381" s="15"/>
      <c r="Y381" s="15"/>
      <c r="Z381" s="15"/>
      <c r="AA381" s="15"/>
      <c r="AB381" s="10"/>
      <c r="AC381" s="18" t="s">
        <v>945</v>
      </c>
    </row>
    <row r="382" spans="2:29" s="16" customFormat="1" ht="45.6" x14ac:dyDescent="0.3">
      <c r="B382" s="17">
        <v>1</v>
      </c>
      <c r="C382" s="85">
        <v>180</v>
      </c>
      <c r="D382" s="226" t="s">
        <v>696</v>
      </c>
      <c r="E382" s="11" t="s">
        <v>697</v>
      </c>
      <c r="F382" s="56" t="s">
        <v>698</v>
      </c>
      <c r="G382" s="157" t="s">
        <v>23</v>
      </c>
      <c r="H382" s="111">
        <v>226.2</v>
      </c>
      <c r="I382" s="56" t="s">
        <v>1021</v>
      </c>
      <c r="J382" s="13">
        <v>41107</v>
      </c>
      <c r="K382" s="9" t="s">
        <v>758</v>
      </c>
      <c r="L382" s="205" t="s">
        <v>944</v>
      </c>
      <c r="M382" s="9" t="s">
        <v>61</v>
      </c>
      <c r="N382" s="9" t="s">
        <v>702</v>
      </c>
      <c r="O382" s="9" t="s">
        <v>92</v>
      </c>
      <c r="P382" s="9" t="s">
        <v>885</v>
      </c>
      <c r="Q382" s="9"/>
      <c r="R382" s="9" t="s">
        <v>38</v>
      </c>
      <c r="S382" s="231"/>
      <c r="T382" s="231" t="s">
        <v>38</v>
      </c>
      <c r="U382" s="231"/>
      <c r="V382" s="17"/>
      <c r="W382" s="15"/>
      <c r="X382" s="15"/>
      <c r="Y382" s="15"/>
      <c r="Z382" s="15"/>
      <c r="AA382" s="15"/>
      <c r="AB382" s="10"/>
      <c r="AC382" s="18" t="s">
        <v>945</v>
      </c>
    </row>
    <row r="383" spans="2:29" s="36" customFormat="1" ht="45.6" x14ac:dyDescent="0.3">
      <c r="B383" s="17">
        <v>1</v>
      </c>
      <c r="C383" s="85">
        <v>181</v>
      </c>
      <c r="D383" s="226" t="s">
        <v>696</v>
      </c>
      <c r="E383" s="11" t="s">
        <v>697</v>
      </c>
      <c r="F383" s="56" t="s">
        <v>698</v>
      </c>
      <c r="G383" s="157" t="s">
        <v>23</v>
      </c>
      <c r="H383" s="111">
        <v>226.2</v>
      </c>
      <c r="I383" s="56" t="s">
        <v>1022</v>
      </c>
      <c r="J383" s="13">
        <v>41107</v>
      </c>
      <c r="K383" s="9" t="s">
        <v>758</v>
      </c>
      <c r="L383" s="205" t="s">
        <v>944</v>
      </c>
      <c r="M383" s="9" t="s">
        <v>61</v>
      </c>
      <c r="N383" s="9" t="s">
        <v>702</v>
      </c>
      <c r="O383" s="9" t="s">
        <v>92</v>
      </c>
      <c r="P383" s="9" t="s">
        <v>885</v>
      </c>
      <c r="Q383" s="9"/>
      <c r="R383" s="9" t="s">
        <v>38</v>
      </c>
      <c r="S383" s="231"/>
      <c r="T383" s="231" t="s">
        <v>38</v>
      </c>
      <c r="U383" s="231"/>
      <c r="V383" s="17"/>
      <c r="W383" s="15"/>
      <c r="X383" s="15"/>
      <c r="Y383" s="15"/>
      <c r="Z383" s="15"/>
      <c r="AA383" s="15"/>
      <c r="AB383" s="10"/>
      <c r="AC383" s="18" t="s">
        <v>945</v>
      </c>
    </row>
    <row r="384" spans="2:29" s="16" customFormat="1" ht="45.6" x14ac:dyDescent="0.3">
      <c r="B384" s="17">
        <v>1</v>
      </c>
      <c r="C384" s="85">
        <v>182</v>
      </c>
      <c r="D384" s="226" t="s">
        <v>696</v>
      </c>
      <c r="E384" s="11" t="s">
        <v>697</v>
      </c>
      <c r="F384" s="56" t="s">
        <v>698</v>
      </c>
      <c r="G384" s="157" t="s">
        <v>23</v>
      </c>
      <c r="H384" s="111">
        <v>226.2</v>
      </c>
      <c r="I384" s="56" t="s">
        <v>1023</v>
      </c>
      <c r="J384" s="13">
        <v>41107</v>
      </c>
      <c r="K384" s="9" t="s">
        <v>758</v>
      </c>
      <c r="L384" s="205" t="s">
        <v>944</v>
      </c>
      <c r="M384" s="9" t="s">
        <v>61</v>
      </c>
      <c r="N384" s="9" t="s">
        <v>702</v>
      </c>
      <c r="O384" s="9" t="s">
        <v>92</v>
      </c>
      <c r="P384" s="9" t="s">
        <v>885</v>
      </c>
      <c r="Q384" s="9"/>
      <c r="R384" s="9" t="s">
        <v>38</v>
      </c>
      <c r="S384" s="231"/>
      <c r="T384" s="231" t="s">
        <v>38</v>
      </c>
      <c r="U384" s="231"/>
      <c r="V384" s="17"/>
      <c r="W384" s="15"/>
      <c r="X384" s="15"/>
      <c r="Y384" s="15"/>
      <c r="Z384" s="15"/>
      <c r="AA384" s="15"/>
      <c r="AB384" s="10"/>
      <c r="AC384" s="18" t="s">
        <v>945</v>
      </c>
    </row>
    <row r="385" spans="2:29" s="16" customFormat="1" ht="45.6" x14ac:dyDescent="0.3">
      <c r="B385" s="17">
        <v>1</v>
      </c>
      <c r="C385" s="85">
        <v>183</v>
      </c>
      <c r="D385" s="226" t="s">
        <v>696</v>
      </c>
      <c r="E385" s="11" t="s">
        <v>697</v>
      </c>
      <c r="F385" s="56" t="s">
        <v>698</v>
      </c>
      <c r="G385" s="157" t="s">
        <v>23</v>
      </c>
      <c r="H385" s="111">
        <v>226.2</v>
      </c>
      <c r="I385" s="56" t="s">
        <v>1024</v>
      </c>
      <c r="J385" s="13">
        <v>41107</v>
      </c>
      <c r="K385" s="9" t="s">
        <v>758</v>
      </c>
      <c r="L385" s="205" t="s">
        <v>944</v>
      </c>
      <c r="M385" s="9" t="s">
        <v>61</v>
      </c>
      <c r="N385" s="9" t="s">
        <v>702</v>
      </c>
      <c r="O385" s="9" t="s">
        <v>92</v>
      </c>
      <c r="P385" s="9" t="s">
        <v>885</v>
      </c>
      <c r="Q385" s="9"/>
      <c r="R385" s="9" t="s">
        <v>38</v>
      </c>
      <c r="S385" s="231"/>
      <c r="T385" s="231" t="s">
        <v>38</v>
      </c>
      <c r="U385" s="231"/>
      <c r="V385" s="17"/>
      <c r="W385" s="15"/>
      <c r="X385" s="15"/>
      <c r="Y385" s="15"/>
      <c r="Z385" s="15"/>
      <c r="AA385" s="15"/>
      <c r="AB385" s="10"/>
      <c r="AC385" s="18" t="s">
        <v>945</v>
      </c>
    </row>
    <row r="386" spans="2:29" s="16" customFormat="1" ht="45.6" x14ac:dyDescent="0.3">
      <c r="B386" s="17">
        <v>1</v>
      </c>
      <c r="C386" s="85">
        <v>184</v>
      </c>
      <c r="D386" s="226" t="s">
        <v>696</v>
      </c>
      <c r="E386" s="11" t="s">
        <v>697</v>
      </c>
      <c r="F386" s="56" t="s">
        <v>698</v>
      </c>
      <c r="G386" s="157" t="s">
        <v>23</v>
      </c>
      <c r="H386" s="111">
        <v>226.2</v>
      </c>
      <c r="I386" s="56" t="s">
        <v>1025</v>
      </c>
      <c r="J386" s="13">
        <v>41107</v>
      </c>
      <c r="K386" s="9" t="s">
        <v>758</v>
      </c>
      <c r="L386" s="205" t="s">
        <v>944</v>
      </c>
      <c r="M386" s="9" t="s">
        <v>61</v>
      </c>
      <c r="N386" s="9" t="s">
        <v>702</v>
      </c>
      <c r="O386" s="9" t="s">
        <v>92</v>
      </c>
      <c r="P386" s="9" t="s">
        <v>885</v>
      </c>
      <c r="Q386" s="9"/>
      <c r="R386" s="9" t="s">
        <v>38</v>
      </c>
      <c r="S386" s="231"/>
      <c r="T386" s="231" t="s">
        <v>38</v>
      </c>
      <c r="U386" s="231"/>
      <c r="V386" s="17"/>
      <c r="W386" s="15"/>
      <c r="X386" s="15"/>
      <c r="Y386" s="15"/>
      <c r="Z386" s="15"/>
      <c r="AA386" s="15"/>
      <c r="AB386" s="10"/>
      <c r="AC386" s="18" t="s">
        <v>945</v>
      </c>
    </row>
    <row r="387" spans="2:29" s="16" customFormat="1" ht="45.6" x14ac:dyDescent="0.3">
      <c r="B387" s="17">
        <v>1</v>
      </c>
      <c r="C387" s="85">
        <v>185</v>
      </c>
      <c r="D387" s="226" t="s">
        <v>696</v>
      </c>
      <c r="E387" s="11" t="s">
        <v>697</v>
      </c>
      <c r="F387" s="56" t="s">
        <v>698</v>
      </c>
      <c r="G387" s="157" t="s">
        <v>23</v>
      </c>
      <c r="H387" s="111">
        <v>226.2</v>
      </c>
      <c r="I387" s="56" t="s">
        <v>1026</v>
      </c>
      <c r="J387" s="13">
        <v>41107</v>
      </c>
      <c r="K387" s="9" t="s">
        <v>758</v>
      </c>
      <c r="L387" s="205" t="s">
        <v>944</v>
      </c>
      <c r="M387" s="9" t="s">
        <v>61</v>
      </c>
      <c r="N387" s="9" t="s">
        <v>702</v>
      </c>
      <c r="O387" s="9" t="s">
        <v>92</v>
      </c>
      <c r="P387" s="9" t="s">
        <v>885</v>
      </c>
      <c r="Q387" s="9"/>
      <c r="R387" s="9" t="s">
        <v>38</v>
      </c>
      <c r="S387" s="231"/>
      <c r="T387" s="231" t="s">
        <v>38</v>
      </c>
      <c r="U387" s="231"/>
      <c r="V387" s="17"/>
      <c r="W387" s="15"/>
      <c r="X387" s="15"/>
      <c r="Y387" s="15"/>
      <c r="Z387" s="15"/>
      <c r="AA387" s="15"/>
      <c r="AB387" s="10"/>
      <c r="AC387" s="18" t="s">
        <v>945</v>
      </c>
    </row>
    <row r="388" spans="2:29" s="16" customFormat="1" ht="45.6" x14ac:dyDescent="0.3">
      <c r="B388" s="17">
        <v>1</v>
      </c>
      <c r="C388" s="85">
        <v>186</v>
      </c>
      <c r="D388" s="226" t="s">
        <v>696</v>
      </c>
      <c r="E388" s="11" t="s">
        <v>697</v>
      </c>
      <c r="F388" s="56" t="s">
        <v>698</v>
      </c>
      <c r="G388" s="157" t="s">
        <v>23</v>
      </c>
      <c r="H388" s="111">
        <v>226.2</v>
      </c>
      <c r="I388" s="56" t="s">
        <v>1027</v>
      </c>
      <c r="J388" s="13">
        <v>41107</v>
      </c>
      <c r="K388" s="9" t="s">
        <v>758</v>
      </c>
      <c r="L388" s="205" t="s">
        <v>944</v>
      </c>
      <c r="M388" s="9" t="s">
        <v>61</v>
      </c>
      <c r="N388" s="9" t="s">
        <v>702</v>
      </c>
      <c r="O388" s="9" t="s">
        <v>92</v>
      </c>
      <c r="P388" s="9" t="s">
        <v>885</v>
      </c>
      <c r="Q388" s="9"/>
      <c r="R388" s="9" t="s">
        <v>38</v>
      </c>
      <c r="S388" s="231"/>
      <c r="T388" s="231" t="s">
        <v>38</v>
      </c>
      <c r="U388" s="231"/>
      <c r="V388" s="17"/>
      <c r="W388" s="15"/>
      <c r="X388" s="15"/>
      <c r="Y388" s="15"/>
      <c r="Z388" s="15"/>
      <c r="AA388" s="15"/>
      <c r="AB388" s="10"/>
      <c r="AC388" s="18" t="s">
        <v>945</v>
      </c>
    </row>
    <row r="389" spans="2:29" s="16" customFormat="1" ht="45.6" x14ac:dyDescent="0.3">
      <c r="B389" s="17">
        <v>1</v>
      </c>
      <c r="C389" s="85">
        <v>187</v>
      </c>
      <c r="D389" s="226" t="s">
        <v>696</v>
      </c>
      <c r="E389" s="11" t="s">
        <v>697</v>
      </c>
      <c r="F389" s="56" t="s">
        <v>698</v>
      </c>
      <c r="G389" s="157" t="s">
        <v>23</v>
      </c>
      <c r="H389" s="111">
        <v>226.2</v>
      </c>
      <c r="I389" s="56" t="s">
        <v>1028</v>
      </c>
      <c r="J389" s="13">
        <v>41107</v>
      </c>
      <c r="K389" s="9" t="s">
        <v>758</v>
      </c>
      <c r="L389" s="205" t="s">
        <v>944</v>
      </c>
      <c r="M389" s="9" t="s">
        <v>61</v>
      </c>
      <c r="N389" s="9" t="s">
        <v>702</v>
      </c>
      <c r="O389" s="9" t="s">
        <v>92</v>
      </c>
      <c r="P389" s="9" t="s">
        <v>885</v>
      </c>
      <c r="Q389" s="9"/>
      <c r="R389" s="9" t="s">
        <v>38</v>
      </c>
      <c r="S389" s="231"/>
      <c r="T389" s="231" t="s">
        <v>38</v>
      </c>
      <c r="U389" s="231"/>
      <c r="V389" s="113"/>
      <c r="W389" s="15"/>
      <c r="X389" s="15"/>
      <c r="Y389" s="15"/>
      <c r="Z389" s="15"/>
      <c r="AA389" s="15"/>
      <c r="AB389" s="10"/>
      <c r="AC389" s="18" t="s">
        <v>945</v>
      </c>
    </row>
    <row r="390" spans="2:29" s="16" customFormat="1" ht="45.6" x14ac:dyDescent="0.3">
      <c r="B390" s="17">
        <v>1</v>
      </c>
      <c r="C390" s="85">
        <v>188</v>
      </c>
      <c r="D390" s="226" t="s">
        <v>696</v>
      </c>
      <c r="E390" s="11" t="s">
        <v>697</v>
      </c>
      <c r="F390" s="56" t="s">
        <v>698</v>
      </c>
      <c r="G390" s="157" t="s">
        <v>23</v>
      </c>
      <c r="H390" s="111">
        <v>226.2</v>
      </c>
      <c r="I390" s="56" t="s">
        <v>1029</v>
      </c>
      <c r="J390" s="13">
        <v>41107</v>
      </c>
      <c r="K390" s="9" t="s">
        <v>758</v>
      </c>
      <c r="L390" s="205" t="s">
        <v>944</v>
      </c>
      <c r="M390" s="9" t="s">
        <v>61</v>
      </c>
      <c r="N390" s="9" t="s">
        <v>702</v>
      </c>
      <c r="O390" s="9" t="s">
        <v>92</v>
      </c>
      <c r="P390" s="9" t="s">
        <v>885</v>
      </c>
      <c r="Q390" s="9"/>
      <c r="R390" s="9" t="s">
        <v>38</v>
      </c>
      <c r="S390" s="231"/>
      <c r="T390" s="231" t="s">
        <v>38</v>
      </c>
      <c r="U390" s="231"/>
      <c r="V390" s="113"/>
      <c r="W390" s="15"/>
      <c r="X390" s="15"/>
      <c r="Y390" s="15"/>
      <c r="Z390" s="15"/>
      <c r="AA390" s="15"/>
      <c r="AB390" s="10"/>
      <c r="AC390" s="18" t="s">
        <v>945</v>
      </c>
    </row>
    <row r="391" spans="2:29" s="16" customFormat="1" ht="45.6" x14ac:dyDescent="0.3">
      <c r="B391" s="17">
        <v>1</v>
      </c>
      <c r="C391" s="85">
        <v>189</v>
      </c>
      <c r="D391" s="226" t="s">
        <v>696</v>
      </c>
      <c r="E391" s="11" t="s">
        <v>697</v>
      </c>
      <c r="F391" s="56" t="s">
        <v>698</v>
      </c>
      <c r="G391" s="157" t="s">
        <v>23</v>
      </c>
      <c r="H391" s="111">
        <v>226.2</v>
      </c>
      <c r="I391" s="56" t="s">
        <v>1030</v>
      </c>
      <c r="J391" s="13">
        <v>41107</v>
      </c>
      <c r="K391" s="9" t="s">
        <v>758</v>
      </c>
      <c r="L391" s="205" t="s">
        <v>944</v>
      </c>
      <c r="M391" s="9" t="s">
        <v>61</v>
      </c>
      <c r="N391" s="9" t="s">
        <v>702</v>
      </c>
      <c r="O391" s="9" t="s">
        <v>92</v>
      </c>
      <c r="P391" s="9" t="s">
        <v>885</v>
      </c>
      <c r="Q391" s="9"/>
      <c r="R391" s="9" t="s">
        <v>38</v>
      </c>
      <c r="S391" s="231"/>
      <c r="T391" s="231" t="s">
        <v>38</v>
      </c>
      <c r="U391" s="231"/>
      <c r="V391" s="17"/>
      <c r="W391" s="15"/>
      <c r="X391" s="15"/>
      <c r="Y391" s="15"/>
      <c r="Z391" s="15"/>
      <c r="AA391" s="15"/>
      <c r="AB391" s="10"/>
      <c r="AC391" s="18" t="s">
        <v>945</v>
      </c>
    </row>
    <row r="392" spans="2:29" s="16" customFormat="1" ht="45.6" x14ac:dyDescent="0.3">
      <c r="B392" s="17">
        <v>1</v>
      </c>
      <c r="C392" s="85">
        <v>190</v>
      </c>
      <c r="D392" s="226" t="s">
        <v>696</v>
      </c>
      <c r="E392" s="11" t="s">
        <v>697</v>
      </c>
      <c r="F392" s="56" t="s">
        <v>698</v>
      </c>
      <c r="G392" s="157" t="s">
        <v>23</v>
      </c>
      <c r="H392" s="111">
        <v>226.2</v>
      </c>
      <c r="I392" s="56" t="s">
        <v>1031</v>
      </c>
      <c r="J392" s="13">
        <v>41107</v>
      </c>
      <c r="K392" s="9" t="s">
        <v>758</v>
      </c>
      <c r="L392" s="205" t="s">
        <v>944</v>
      </c>
      <c r="M392" s="9" t="s">
        <v>61</v>
      </c>
      <c r="N392" s="9" t="s">
        <v>702</v>
      </c>
      <c r="O392" s="9" t="s">
        <v>92</v>
      </c>
      <c r="P392" s="9" t="s">
        <v>885</v>
      </c>
      <c r="Q392" s="9"/>
      <c r="R392" s="9" t="s">
        <v>38</v>
      </c>
      <c r="S392" s="231"/>
      <c r="T392" s="231" t="s">
        <v>38</v>
      </c>
      <c r="U392" s="231"/>
      <c r="V392" s="17"/>
      <c r="W392" s="15"/>
      <c r="X392" s="15"/>
      <c r="Y392" s="15"/>
      <c r="Z392" s="15"/>
      <c r="AA392" s="15"/>
      <c r="AB392" s="10"/>
      <c r="AC392" s="18" t="s">
        <v>945</v>
      </c>
    </row>
    <row r="393" spans="2:29" s="16" customFormat="1" ht="45.6" x14ac:dyDescent="0.3">
      <c r="B393" s="17">
        <v>1</v>
      </c>
      <c r="C393" s="85">
        <v>191</v>
      </c>
      <c r="D393" s="226" t="s">
        <v>696</v>
      </c>
      <c r="E393" s="11" t="s">
        <v>697</v>
      </c>
      <c r="F393" s="56" t="s">
        <v>698</v>
      </c>
      <c r="G393" s="157" t="s">
        <v>23</v>
      </c>
      <c r="H393" s="111">
        <v>226.2</v>
      </c>
      <c r="I393" s="56" t="s">
        <v>1032</v>
      </c>
      <c r="J393" s="13">
        <v>41107</v>
      </c>
      <c r="K393" s="9" t="s">
        <v>758</v>
      </c>
      <c r="L393" s="205" t="s">
        <v>944</v>
      </c>
      <c r="M393" s="9" t="s">
        <v>61</v>
      </c>
      <c r="N393" s="9" t="s">
        <v>702</v>
      </c>
      <c r="O393" s="9" t="s">
        <v>92</v>
      </c>
      <c r="P393" s="9" t="s">
        <v>885</v>
      </c>
      <c r="Q393" s="9"/>
      <c r="R393" s="9" t="s">
        <v>38</v>
      </c>
      <c r="S393" s="231"/>
      <c r="T393" s="231" t="s">
        <v>38</v>
      </c>
      <c r="U393" s="231"/>
      <c r="V393" s="17"/>
      <c r="W393" s="15"/>
      <c r="X393" s="15"/>
      <c r="Y393" s="15"/>
      <c r="Z393" s="15"/>
      <c r="AA393" s="15"/>
      <c r="AB393" s="10"/>
      <c r="AC393" s="18" t="s">
        <v>945</v>
      </c>
    </row>
    <row r="394" spans="2:29" s="16" customFormat="1" ht="45.6" x14ac:dyDescent="0.3">
      <c r="B394" s="17">
        <v>1</v>
      </c>
      <c r="C394" s="85">
        <v>192</v>
      </c>
      <c r="D394" s="226" t="s">
        <v>696</v>
      </c>
      <c r="E394" s="11" t="s">
        <v>697</v>
      </c>
      <c r="F394" s="56" t="s">
        <v>698</v>
      </c>
      <c r="G394" s="157" t="s">
        <v>23</v>
      </c>
      <c r="H394" s="111">
        <v>226.2</v>
      </c>
      <c r="I394" s="56" t="s">
        <v>1033</v>
      </c>
      <c r="J394" s="13">
        <v>41107</v>
      </c>
      <c r="K394" s="9" t="s">
        <v>758</v>
      </c>
      <c r="L394" s="205" t="s">
        <v>944</v>
      </c>
      <c r="M394" s="9" t="s">
        <v>61</v>
      </c>
      <c r="N394" s="9" t="s">
        <v>702</v>
      </c>
      <c r="O394" s="9" t="s">
        <v>92</v>
      </c>
      <c r="P394" s="9" t="s">
        <v>885</v>
      </c>
      <c r="Q394" s="9"/>
      <c r="R394" s="9" t="s">
        <v>38</v>
      </c>
      <c r="S394" s="231"/>
      <c r="T394" s="231" t="s">
        <v>38</v>
      </c>
      <c r="U394" s="231"/>
      <c r="V394" s="113"/>
      <c r="W394" s="15"/>
      <c r="X394" s="15"/>
      <c r="Y394" s="15"/>
      <c r="Z394" s="15"/>
      <c r="AA394" s="15"/>
      <c r="AB394" s="10"/>
      <c r="AC394" s="18" t="s">
        <v>945</v>
      </c>
    </row>
    <row r="395" spans="2:29" s="16" customFormat="1" ht="45.6" x14ac:dyDescent="0.3">
      <c r="B395" s="17">
        <v>1</v>
      </c>
      <c r="C395" s="85">
        <v>193</v>
      </c>
      <c r="D395" s="226" t="s">
        <v>696</v>
      </c>
      <c r="E395" s="11" t="s">
        <v>697</v>
      </c>
      <c r="F395" s="56" t="s">
        <v>698</v>
      </c>
      <c r="G395" s="157" t="s">
        <v>23</v>
      </c>
      <c r="H395" s="111">
        <v>226.2</v>
      </c>
      <c r="I395" s="56" t="s">
        <v>1034</v>
      </c>
      <c r="J395" s="13">
        <v>41107</v>
      </c>
      <c r="K395" s="9" t="s">
        <v>758</v>
      </c>
      <c r="L395" s="205" t="s">
        <v>944</v>
      </c>
      <c r="M395" s="9" t="s">
        <v>61</v>
      </c>
      <c r="N395" s="9" t="s">
        <v>702</v>
      </c>
      <c r="O395" s="9" t="s">
        <v>92</v>
      </c>
      <c r="P395" s="9" t="s">
        <v>885</v>
      </c>
      <c r="Q395" s="9"/>
      <c r="R395" s="9" t="s">
        <v>38</v>
      </c>
      <c r="S395" s="231"/>
      <c r="T395" s="231" t="s">
        <v>38</v>
      </c>
      <c r="U395" s="231"/>
      <c r="V395" s="17"/>
      <c r="W395" s="15"/>
      <c r="X395" s="15"/>
      <c r="Y395" s="15"/>
      <c r="Z395" s="15"/>
      <c r="AA395" s="15"/>
      <c r="AB395" s="10"/>
      <c r="AC395" s="18" t="s">
        <v>945</v>
      </c>
    </row>
    <row r="396" spans="2:29" s="16" customFormat="1" ht="45.6" x14ac:dyDescent="0.3">
      <c r="B396" s="17">
        <v>1</v>
      </c>
      <c r="C396" s="85">
        <v>194</v>
      </c>
      <c r="D396" s="226" t="s">
        <v>696</v>
      </c>
      <c r="E396" s="11" t="s">
        <v>697</v>
      </c>
      <c r="F396" s="56" t="s">
        <v>698</v>
      </c>
      <c r="G396" s="157" t="s">
        <v>23</v>
      </c>
      <c r="H396" s="111">
        <v>226.2</v>
      </c>
      <c r="I396" s="56" t="s">
        <v>1035</v>
      </c>
      <c r="J396" s="13">
        <v>41107</v>
      </c>
      <c r="K396" s="9" t="s">
        <v>758</v>
      </c>
      <c r="L396" s="205" t="s">
        <v>944</v>
      </c>
      <c r="M396" s="9" t="s">
        <v>61</v>
      </c>
      <c r="N396" s="9" t="s">
        <v>702</v>
      </c>
      <c r="O396" s="9" t="s">
        <v>92</v>
      </c>
      <c r="P396" s="9" t="s">
        <v>885</v>
      </c>
      <c r="Q396" s="9"/>
      <c r="R396" s="9" t="s">
        <v>38</v>
      </c>
      <c r="S396" s="231"/>
      <c r="T396" s="231" t="s">
        <v>38</v>
      </c>
      <c r="U396" s="231"/>
      <c r="V396" s="17"/>
      <c r="W396" s="15"/>
      <c r="X396" s="15"/>
      <c r="Y396" s="15"/>
      <c r="Z396" s="15"/>
      <c r="AA396" s="15"/>
      <c r="AB396" s="10"/>
      <c r="AC396" s="18" t="s">
        <v>945</v>
      </c>
    </row>
    <row r="397" spans="2:29" s="16" customFormat="1" ht="45.6" x14ac:dyDescent="0.3">
      <c r="B397" s="17">
        <v>1</v>
      </c>
      <c r="C397" s="85">
        <v>195</v>
      </c>
      <c r="D397" s="226" t="s">
        <v>696</v>
      </c>
      <c r="E397" s="11" t="s">
        <v>697</v>
      </c>
      <c r="F397" s="56" t="s">
        <v>698</v>
      </c>
      <c r="G397" s="157" t="s">
        <v>23</v>
      </c>
      <c r="H397" s="111">
        <v>226.2</v>
      </c>
      <c r="I397" s="56" t="s">
        <v>1036</v>
      </c>
      <c r="J397" s="13">
        <v>41107</v>
      </c>
      <c r="K397" s="9" t="s">
        <v>758</v>
      </c>
      <c r="L397" s="205" t="s">
        <v>944</v>
      </c>
      <c r="M397" s="9" t="s">
        <v>61</v>
      </c>
      <c r="N397" s="9" t="s">
        <v>702</v>
      </c>
      <c r="O397" s="9" t="s">
        <v>92</v>
      </c>
      <c r="P397" s="9" t="s">
        <v>885</v>
      </c>
      <c r="Q397" s="9"/>
      <c r="R397" s="9" t="s">
        <v>38</v>
      </c>
      <c r="S397" s="231"/>
      <c r="T397" s="231" t="s">
        <v>38</v>
      </c>
      <c r="U397" s="231"/>
      <c r="V397" s="17"/>
      <c r="W397" s="15"/>
      <c r="X397" s="15"/>
      <c r="Y397" s="15"/>
      <c r="Z397" s="15"/>
      <c r="AA397" s="15"/>
      <c r="AB397" s="10"/>
      <c r="AC397" s="18" t="s">
        <v>945</v>
      </c>
    </row>
    <row r="398" spans="2:29" s="16" customFormat="1" ht="45.6" x14ac:dyDescent="0.3">
      <c r="B398" s="17">
        <v>1</v>
      </c>
      <c r="C398" s="85">
        <v>196</v>
      </c>
      <c r="D398" s="226" t="s">
        <v>696</v>
      </c>
      <c r="E398" s="11" t="s">
        <v>697</v>
      </c>
      <c r="F398" s="56" t="s">
        <v>698</v>
      </c>
      <c r="G398" s="157" t="s">
        <v>23</v>
      </c>
      <c r="H398" s="111">
        <v>226.2</v>
      </c>
      <c r="I398" s="56" t="s">
        <v>1037</v>
      </c>
      <c r="J398" s="13">
        <v>41107</v>
      </c>
      <c r="K398" s="9" t="s">
        <v>758</v>
      </c>
      <c r="L398" s="205" t="s">
        <v>944</v>
      </c>
      <c r="M398" s="9" t="s">
        <v>61</v>
      </c>
      <c r="N398" s="9" t="s">
        <v>702</v>
      </c>
      <c r="O398" s="9" t="s">
        <v>92</v>
      </c>
      <c r="P398" s="9" t="s">
        <v>885</v>
      </c>
      <c r="Q398" s="9"/>
      <c r="R398" s="9" t="s">
        <v>38</v>
      </c>
      <c r="S398" s="231"/>
      <c r="T398" s="231" t="s">
        <v>38</v>
      </c>
      <c r="U398" s="231"/>
      <c r="V398" s="17"/>
      <c r="W398" s="15"/>
      <c r="X398" s="15"/>
      <c r="Y398" s="15"/>
      <c r="Z398" s="15"/>
      <c r="AA398" s="15"/>
      <c r="AB398" s="10"/>
      <c r="AC398" s="18" t="s">
        <v>945</v>
      </c>
    </row>
    <row r="399" spans="2:29" s="16" customFormat="1" ht="45.6" x14ac:dyDescent="0.3">
      <c r="B399" s="17">
        <v>1</v>
      </c>
      <c r="C399" s="85">
        <v>197</v>
      </c>
      <c r="D399" s="226" t="s">
        <v>696</v>
      </c>
      <c r="E399" s="11" t="s">
        <v>697</v>
      </c>
      <c r="F399" s="56" t="s">
        <v>698</v>
      </c>
      <c r="G399" s="157" t="s">
        <v>23</v>
      </c>
      <c r="H399" s="111">
        <v>226.2</v>
      </c>
      <c r="I399" s="56" t="s">
        <v>1038</v>
      </c>
      <c r="J399" s="13">
        <v>41107</v>
      </c>
      <c r="K399" s="9" t="s">
        <v>758</v>
      </c>
      <c r="L399" s="205" t="s">
        <v>944</v>
      </c>
      <c r="M399" s="9" t="s">
        <v>61</v>
      </c>
      <c r="N399" s="9" t="s">
        <v>702</v>
      </c>
      <c r="O399" s="9" t="s">
        <v>92</v>
      </c>
      <c r="P399" s="9" t="s">
        <v>885</v>
      </c>
      <c r="Q399" s="9"/>
      <c r="R399" s="9" t="s">
        <v>38</v>
      </c>
      <c r="S399" s="231"/>
      <c r="T399" s="231" t="s">
        <v>38</v>
      </c>
      <c r="U399" s="231"/>
      <c r="V399" s="17"/>
      <c r="W399" s="15"/>
      <c r="X399" s="15"/>
      <c r="Y399" s="15"/>
      <c r="Z399" s="15"/>
      <c r="AA399" s="15"/>
      <c r="AB399" s="10"/>
      <c r="AC399" s="18" t="s">
        <v>945</v>
      </c>
    </row>
    <row r="400" spans="2:29" s="16" customFormat="1" ht="45.6" x14ac:dyDescent="0.3">
      <c r="B400" s="17">
        <v>1</v>
      </c>
      <c r="C400" s="85">
        <v>198</v>
      </c>
      <c r="D400" s="226" t="s">
        <v>696</v>
      </c>
      <c r="E400" s="11" t="s">
        <v>697</v>
      </c>
      <c r="F400" s="56" t="s">
        <v>698</v>
      </c>
      <c r="G400" s="157" t="s">
        <v>23</v>
      </c>
      <c r="H400" s="111">
        <v>226.2</v>
      </c>
      <c r="I400" s="56" t="s">
        <v>1039</v>
      </c>
      <c r="J400" s="13">
        <v>41107</v>
      </c>
      <c r="K400" s="9" t="s">
        <v>758</v>
      </c>
      <c r="L400" s="205" t="s">
        <v>944</v>
      </c>
      <c r="M400" s="9" t="s">
        <v>61</v>
      </c>
      <c r="N400" s="9" t="s">
        <v>702</v>
      </c>
      <c r="O400" s="9" t="s">
        <v>92</v>
      </c>
      <c r="P400" s="9" t="s">
        <v>885</v>
      </c>
      <c r="Q400" s="9"/>
      <c r="R400" s="9" t="s">
        <v>38</v>
      </c>
      <c r="S400" s="231"/>
      <c r="T400" s="231" t="s">
        <v>38</v>
      </c>
      <c r="U400" s="231"/>
      <c r="V400" s="113"/>
      <c r="W400" s="15"/>
      <c r="X400" s="15"/>
      <c r="Y400" s="15"/>
      <c r="Z400" s="15"/>
      <c r="AA400" s="15"/>
      <c r="AB400" s="10"/>
      <c r="AC400" s="18" t="s">
        <v>945</v>
      </c>
    </row>
    <row r="401" spans="2:29" s="16" customFormat="1" ht="45.6" x14ac:dyDescent="0.3">
      <c r="B401" s="17">
        <v>1</v>
      </c>
      <c r="C401" s="85">
        <v>199</v>
      </c>
      <c r="D401" s="226" t="s">
        <v>696</v>
      </c>
      <c r="E401" s="11" t="s">
        <v>697</v>
      </c>
      <c r="F401" s="56" t="s">
        <v>698</v>
      </c>
      <c r="G401" s="157" t="s">
        <v>23</v>
      </c>
      <c r="H401" s="111">
        <v>226.2</v>
      </c>
      <c r="I401" s="56" t="s">
        <v>1040</v>
      </c>
      <c r="J401" s="13">
        <v>41107</v>
      </c>
      <c r="K401" s="9" t="s">
        <v>758</v>
      </c>
      <c r="L401" s="205" t="s">
        <v>944</v>
      </c>
      <c r="M401" s="9" t="s">
        <v>61</v>
      </c>
      <c r="N401" s="9" t="s">
        <v>702</v>
      </c>
      <c r="O401" s="9" t="s">
        <v>92</v>
      </c>
      <c r="P401" s="9" t="s">
        <v>885</v>
      </c>
      <c r="Q401" s="9"/>
      <c r="R401" s="9" t="s">
        <v>38</v>
      </c>
      <c r="S401" s="231"/>
      <c r="T401" s="231" t="s">
        <v>38</v>
      </c>
      <c r="U401" s="231"/>
      <c r="V401" s="113"/>
      <c r="W401" s="15"/>
      <c r="X401" s="15"/>
      <c r="Y401" s="15"/>
      <c r="Z401" s="15"/>
      <c r="AA401" s="15"/>
      <c r="AB401" s="10"/>
      <c r="AC401" s="18" t="s">
        <v>945</v>
      </c>
    </row>
    <row r="402" spans="2:29" s="16" customFormat="1" ht="45.6" x14ac:dyDescent="0.3">
      <c r="B402" s="17">
        <v>1</v>
      </c>
      <c r="C402" s="85">
        <v>200</v>
      </c>
      <c r="D402" s="226" t="s">
        <v>696</v>
      </c>
      <c r="E402" s="11" t="s">
        <v>697</v>
      </c>
      <c r="F402" s="56" t="s">
        <v>698</v>
      </c>
      <c r="G402" s="157" t="s">
        <v>23</v>
      </c>
      <c r="H402" s="111">
        <v>226.2</v>
      </c>
      <c r="I402" s="56" t="s">
        <v>1041</v>
      </c>
      <c r="J402" s="13">
        <v>41107</v>
      </c>
      <c r="K402" s="9" t="s">
        <v>758</v>
      </c>
      <c r="L402" s="205" t="s">
        <v>944</v>
      </c>
      <c r="M402" s="9" t="s">
        <v>61</v>
      </c>
      <c r="N402" s="9" t="s">
        <v>702</v>
      </c>
      <c r="O402" s="9" t="s">
        <v>92</v>
      </c>
      <c r="P402" s="9" t="s">
        <v>885</v>
      </c>
      <c r="Q402" s="9"/>
      <c r="R402" s="9" t="s">
        <v>38</v>
      </c>
      <c r="S402" s="231"/>
      <c r="T402" s="231" t="s">
        <v>38</v>
      </c>
      <c r="U402" s="231"/>
      <c r="V402" s="17"/>
      <c r="W402" s="15"/>
      <c r="X402" s="15"/>
      <c r="Y402" s="15"/>
      <c r="Z402" s="15"/>
      <c r="AA402" s="15"/>
      <c r="AB402" s="10"/>
      <c r="AC402" s="18" t="s">
        <v>945</v>
      </c>
    </row>
    <row r="403" spans="2:29" s="16" customFormat="1" ht="45.6" x14ac:dyDescent="0.3">
      <c r="B403" s="17">
        <v>1</v>
      </c>
      <c r="C403" s="85">
        <v>201</v>
      </c>
      <c r="D403" s="226" t="s">
        <v>696</v>
      </c>
      <c r="E403" s="11" t="s">
        <v>697</v>
      </c>
      <c r="F403" s="56" t="s">
        <v>698</v>
      </c>
      <c r="G403" s="157" t="s">
        <v>23</v>
      </c>
      <c r="H403" s="111">
        <v>226.2</v>
      </c>
      <c r="I403" s="56" t="s">
        <v>1042</v>
      </c>
      <c r="J403" s="13">
        <v>41107</v>
      </c>
      <c r="K403" s="9" t="s">
        <v>758</v>
      </c>
      <c r="L403" s="205" t="s">
        <v>944</v>
      </c>
      <c r="M403" s="9" t="s">
        <v>61</v>
      </c>
      <c r="N403" s="9" t="s">
        <v>702</v>
      </c>
      <c r="O403" s="9" t="s">
        <v>92</v>
      </c>
      <c r="P403" s="9" t="s">
        <v>885</v>
      </c>
      <c r="Q403" s="9"/>
      <c r="R403" s="9" t="s">
        <v>38</v>
      </c>
      <c r="S403" s="231"/>
      <c r="T403" s="231" t="s">
        <v>38</v>
      </c>
      <c r="U403" s="231"/>
      <c r="V403" s="17"/>
      <c r="W403" s="15"/>
      <c r="X403" s="15"/>
      <c r="Y403" s="15"/>
      <c r="Z403" s="15"/>
      <c r="AA403" s="15"/>
      <c r="AB403" s="10"/>
      <c r="AC403" s="18" t="s">
        <v>945</v>
      </c>
    </row>
    <row r="404" spans="2:29" s="16" customFormat="1" ht="45.6" x14ac:dyDescent="0.3">
      <c r="B404" s="17">
        <v>1</v>
      </c>
      <c r="C404" s="85">
        <v>202</v>
      </c>
      <c r="D404" s="226" t="s">
        <v>696</v>
      </c>
      <c r="E404" s="11" t="s">
        <v>697</v>
      </c>
      <c r="F404" s="56" t="s">
        <v>698</v>
      </c>
      <c r="G404" s="157" t="s">
        <v>23</v>
      </c>
      <c r="H404" s="111">
        <v>226.2</v>
      </c>
      <c r="I404" s="56" t="s">
        <v>1043</v>
      </c>
      <c r="J404" s="13">
        <v>41107</v>
      </c>
      <c r="K404" s="9" t="s">
        <v>758</v>
      </c>
      <c r="L404" s="205" t="s">
        <v>944</v>
      </c>
      <c r="M404" s="9" t="s">
        <v>61</v>
      </c>
      <c r="N404" s="9" t="s">
        <v>702</v>
      </c>
      <c r="O404" s="9" t="s">
        <v>92</v>
      </c>
      <c r="P404" s="9" t="s">
        <v>885</v>
      </c>
      <c r="Q404" s="9"/>
      <c r="R404" s="9" t="s">
        <v>38</v>
      </c>
      <c r="S404" s="231"/>
      <c r="T404" s="231" t="s">
        <v>38</v>
      </c>
      <c r="U404" s="231"/>
      <c r="V404" s="17"/>
      <c r="W404" s="15"/>
      <c r="X404" s="15"/>
      <c r="Y404" s="15"/>
      <c r="Z404" s="15"/>
      <c r="AA404" s="15"/>
      <c r="AB404" s="10"/>
      <c r="AC404" s="18" t="s">
        <v>945</v>
      </c>
    </row>
    <row r="405" spans="2:29" s="16" customFormat="1" ht="45.6" x14ac:dyDescent="0.3">
      <c r="B405" s="17">
        <v>1</v>
      </c>
      <c r="C405" s="85">
        <v>203</v>
      </c>
      <c r="D405" s="226" t="s">
        <v>696</v>
      </c>
      <c r="E405" s="11" t="s">
        <v>697</v>
      </c>
      <c r="F405" s="56" t="s">
        <v>698</v>
      </c>
      <c r="G405" s="157" t="s">
        <v>23</v>
      </c>
      <c r="H405" s="111">
        <v>226.2</v>
      </c>
      <c r="I405" s="56" t="s">
        <v>1044</v>
      </c>
      <c r="J405" s="13">
        <v>41107</v>
      </c>
      <c r="K405" s="9" t="s">
        <v>758</v>
      </c>
      <c r="L405" s="205" t="s">
        <v>944</v>
      </c>
      <c r="M405" s="9" t="s">
        <v>61</v>
      </c>
      <c r="N405" s="9" t="s">
        <v>702</v>
      </c>
      <c r="O405" s="9" t="s">
        <v>92</v>
      </c>
      <c r="P405" s="9" t="s">
        <v>885</v>
      </c>
      <c r="Q405" s="9"/>
      <c r="R405" s="9" t="s">
        <v>38</v>
      </c>
      <c r="S405" s="231"/>
      <c r="T405" s="231" t="s">
        <v>38</v>
      </c>
      <c r="U405" s="231"/>
      <c r="V405" s="17"/>
      <c r="W405" s="15"/>
      <c r="X405" s="15"/>
      <c r="Y405" s="15"/>
      <c r="Z405" s="15"/>
      <c r="AA405" s="15"/>
      <c r="AB405" s="10"/>
      <c r="AC405" s="18" t="s">
        <v>945</v>
      </c>
    </row>
    <row r="406" spans="2:29" s="16" customFormat="1" ht="45.6" x14ac:dyDescent="0.3">
      <c r="B406" s="17">
        <v>1</v>
      </c>
      <c r="C406" s="85">
        <v>204</v>
      </c>
      <c r="D406" s="226" t="s">
        <v>696</v>
      </c>
      <c r="E406" s="11" t="s">
        <v>697</v>
      </c>
      <c r="F406" s="56" t="s">
        <v>698</v>
      </c>
      <c r="G406" s="157" t="s">
        <v>23</v>
      </c>
      <c r="H406" s="111">
        <v>226.2</v>
      </c>
      <c r="I406" s="56" t="s">
        <v>1045</v>
      </c>
      <c r="J406" s="13">
        <v>41107</v>
      </c>
      <c r="K406" s="9" t="s">
        <v>758</v>
      </c>
      <c r="L406" s="205" t="s">
        <v>944</v>
      </c>
      <c r="M406" s="9" t="s">
        <v>61</v>
      </c>
      <c r="N406" s="9" t="s">
        <v>702</v>
      </c>
      <c r="O406" s="9" t="s">
        <v>92</v>
      </c>
      <c r="P406" s="9" t="s">
        <v>885</v>
      </c>
      <c r="Q406" s="9"/>
      <c r="R406" s="9" t="s">
        <v>38</v>
      </c>
      <c r="S406" s="231"/>
      <c r="T406" s="231" t="s">
        <v>38</v>
      </c>
      <c r="U406" s="231"/>
      <c r="V406" s="17"/>
      <c r="W406" s="15"/>
      <c r="X406" s="15"/>
      <c r="Y406" s="15"/>
      <c r="Z406" s="15"/>
      <c r="AA406" s="15"/>
      <c r="AB406" s="10"/>
      <c r="AC406" s="18" t="s">
        <v>945</v>
      </c>
    </row>
    <row r="407" spans="2:29" s="16" customFormat="1" ht="45.6" x14ac:dyDescent="0.3">
      <c r="B407" s="17">
        <v>1</v>
      </c>
      <c r="C407" s="85">
        <v>205</v>
      </c>
      <c r="D407" s="226" t="s">
        <v>696</v>
      </c>
      <c r="E407" s="11" t="s">
        <v>697</v>
      </c>
      <c r="F407" s="56" t="s">
        <v>698</v>
      </c>
      <c r="G407" s="157" t="s">
        <v>23</v>
      </c>
      <c r="H407" s="111">
        <v>226.2</v>
      </c>
      <c r="I407" s="56" t="s">
        <v>1046</v>
      </c>
      <c r="J407" s="13">
        <v>41107</v>
      </c>
      <c r="K407" s="9" t="s">
        <v>758</v>
      </c>
      <c r="L407" s="205" t="s">
        <v>944</v>
      </c>
      <c r="M407" s="9" t="s">
        <v>61</v>
      </c>
      <c r="N407" s="9" t="s">
        <v>702</v>
      </c>
      <c r="O407" s="9" t="s">
        <v>92</v>
      </c>
      <c r="P407" s="9" t="s">
        <v>885</v>
      </c>
      <c r="Q407" s="9"/>
      <c r="R407" s="9" t="s">
        <v>38</v>
      </c>
      <c r="S407" s="231"/>
      <c r="T407" s="231" t="s">
        <v>38</v>
      </c>
      <c r="U407" s="231"/>
      <c r="V407" s="17"/>
      <c r="W407" s="15"/>
      <c r="X407" s="15"/>
      <c r="Y407" s="15"/>
      <c r="Z407" s="15"/>
      <c r="AA407" s="15"/>
      <c r="AB407" s="10"/>
      <c r="AC407" s="18" t="s">
        <v>945</v>
      </c>
    </row>
    <row r="408" spans="2:29" s="16" customFormat="1" ht="45.6" x14ac:dyDescent="0.3">
      <c r="B408" s="17">
        <v>1</v>
      </c>
      <c r="C408" s="85">
        <v>206</v>
      </c>
      <c r="D408" s="226" t="s">
        <v>696</v>
      </c>
      <c r="E408" s="11" t="s">
        <v>697</v>
      </c>
      <c r="F408" s="56" t="s">
        <v>698</v>
      </c>
      <c r="G408" s="157" t="s">
        <v>23</v>
      </c>
      <c r="H408" s="111">
        <v>226.2</v>
      </c>
      <c r="I408" s="56" t="s">
        <v>1047</v>
      </c>
      <c r="J408" s="13">
        <v>41107</v>
      </c>
      <c r="K408" s="9" t="s">
        <v>758</v>
      </c>
      <c r="L408" s="205" t="s">
        <v>944</v>
      </c>
      <c r="M408" s="9" t="s">
        <v>61</v>
      </c>
      <c r="N408" s="9" t="s">
        <v>702</v>
      </c>
      <c r="O408" s="9" t="s">
        <v>92</v>
      </c>
      <c r="P408" s="9" t="s">
        <v>885</v>
      </c>
      <c r="Q408" s="9"/>
      <c r="R408" s="9" t="s">
        <v>38</v>
      </c>
      <c r="S408" s="231"/>
      <c r="T408" s="231" t="s">
        <v>38</v>
      </c>
      <c r="U408" s="231"/>
      <c r="V408" s="113"/>
      <c r="W408" s="15"/>
      <c r="X408" s="15"/>
      <c r="Y408" s="15"/>
      <c r="Z408" s="15"/>
      <c r="AA408" s="15"/>
      <c r="AB408" s="10"/>
      <c r="AC408" s="18" t="s">
        <v>945</v>
      </c>
    </row>
    <row r="409" spans="2:29" s="16" customFormat="1" ht="45.6" x14ac:dyDescent="0.3">
      <c r="B409" s="17">
        <v>1</v>
      </c>
      <c r="C409" s="85">
        <v>207</v>
      </c>
      <c r="D409" s="226" t="s">
        <v>696</v>
      </c>
      <c r="E409" s="11" t="s">
        <v>697</v>
      </c>
      <c r="F409" s="56" t="s">
        <v>698</v>
      </c>
      <c r="G409" s="157" t="s">
        <v>23</v>
      </c>
      <c r="H409" s="111">
        <v>226.2</v>
      </c>
      <c r="I409" s="56" t="s">
        <v>1048</v>
      </c>
      <c r="J409" s="13">
        <v>41107</v>
      </c>
      <c r="K409" s="9" t="s">
        <v>758</v>
      </c>
      <c r="L409" s="205" t="s">
        <v>944</v>
      </c>
      <c r="M409" s="9" t="s">
        <v>61</v>
      </c>
      <c r="N409" s="9" t="s">
        <v>702</v>
      </c>
      <c r="O409" s="9" t="s">
        <v>92</v>
      </c>
      <c r="P409" s="9" t="s">
        <v>885</v>
      </c>
      <c r="Q409" s="9"/>
      <c r="R409" s="9" t="s">
        <v>38</v>
      </c>
      <c r="S409" s="231"/>
      <c r="T409" s="231" t="s">
        <v>38</v>
      </c>
      <c r="U409" s="231"/>
      <c r="V409" s="17"/>
      <c r="W409" s="15"/>
      <c r="X409" s="15"/>
      <c r="Y409" s="15"/>
      <c r="Z409" s="15"/>
      <c r="AA409" s="15"/>
      <c r="AB409" s="10"/>
      <c r="AC409" s="18" t="s">
        <v>945</v>
      </c>
    </row>
    <row r="410" spans="2:29" s="16" customFormat="1" ht="45.6" x14ac:dyDescent="0.3">
      <c r="B410" s="17">
        <v>1</v>
      </c>
      <c r="C410" s="85">
        <v>208</v>
      </c>
      <c r="D410" s="226" t="s">
        <v>696</v>
      </c>
      <c r="E410" s="11" t="s">
        <v>697</v>
      </c>
      <c r="F410" s="56" t="s">
        <v>698</v>
      </c>
      <c r="G410" s="157" t="s">
        <v>23</v>
      </c>
      <c r="H410" s="111">
        <v>226.2</v>
      </c>
      <c r="I410" s="56" t="s">
        <v>1049</v>
      </c>
      <c r="J410" s="13">
        <v>41107</v>
      </c>
      <c r="K410" s="9" t="s">
        <v>758</v>
      </c>
      <c r="L410" s="205" t="s">
        <v>944</v>
      </c>
      <c r="M410" s="9" t="s">
        <v>61</v>
      </c>
      <c r="N410" s="9" t="s">
        <v>702</v>
      </c>
      <c r="O410" s="9" t="s">
        <v>92</v>
      </c>
      <c r="P410" s="9" t="s">
        <v>885</v>
      </c>
      <c r="Q410" s="9"/>
      <c r="R410" s="9" t="s">
        <v>38</v>
      </c>
      <c r="S410" s="231"/>
      <c r="T410" s="231" t="s">
        <v>38</v>
      </c>
      <c r="U410" s="231"/>
      <c r="V410" s="17"/>
      <c r="W410" s="15"/>
      <c r="X410" s="15"/>
      <c r="Y410" s="15"/>
      <c r="Z410" s="15"/>
      <c r="AA410" s="15"/>
      <c r="AB410" s="10"/>
      <c r="AC410" s="18" t="s">
        <v>945</v>
      </c>
    </row>
    <row r="411" spans="2:29" s="16" customFormat="1" ht="45.6" x14ac:dyDescent="0.3">
      <c r="B411" s="17">
        <v>1</v>
      </c>
      <c r="C411" s="85">
        <v>209</v>
      </c>
      <c r="D411" s="226" t="s">
        <v>696</v>
      </c>
      <c r="E411" s="11" t="s">
        <v>697</v>
      </c>
      <c r="F411" s="56" t="s">
        <v>698</v>
      </c>
      <c r="G411" s="157" t="s">
        <v>23</v>
      </c>
      <c r="H411" s="111">
        <v>226.2</v>
      </c>
      <c r="I411" s="56" t="s">
        <v>1050</v>
      </c>
      <c r="J411" s="13">
        <v>41107</v>
      </c>
      <c r="K411" s="9" t="s">
        <v>758</v>
      </c>
      <c r="L411" s="205" t="s">
        <v>944</v>
      </c>
      <c r="M411" s="9" t="s">
        <v>61</v>
      </c>
      <c r="N411" s="9" t="s">
        <v>702</v>
      </c>
      <c r="O411" s="9" t="s">
        <v>92</v>
      </c>
      <c r="P411" s="9" t="s">
        <v>885</v>
      </c>
      <c r="Q411" s="9"/>
      <c r="R411" s="9" t="s">
        <v>38</v>
      </c>
      <c r="S411" s="231"/>
      <c r="T411" s="231" t="s">
        <v>38</v>
      </c>
      <c r="U411" s="231"/>
      <c r="V411" s="17"/>
      <c r="W411" s="15"/>
      <c r="X411" s="15"/>
      <c r="Y411" s="15"/>
      <c r="Z411" s="15"/>
      <c r="AA411" s="15"/>
      <c r="AB411" s="10"/>
      <c r="AC411" s="18" t="s">
        <v>945</v>
      </c>
    </row>
    <row r="412" spans="2:29" s="16" customFormat="1" ht="45.6" x14ac:dyDescent="0.3">
      <c r="B412" s="17">
        <v>1</v>
      </c>
      <c r="C412" s="85">
        <v>210</v>
      </c>
      <c r="D412" s="226" t="s">
        <v>696</v>
      </c>
      <c r="E412" s="11" t="s">
        <v>697</v>
      </c>
      <c r="F412" s="56" t="s">
        <v>698</v>
      </c>
      <c r="G412" s="157" t="s">
        <v>23</v>
      </c>
      <c r="H412" s="111">
        <v>226.2</v>
      </c>
      <c r="I412" s="56" t="s">
        <v>1051</v>
      </c>
      <c r="J412" s="13">
        <v>41107</v>
      </c>
      <c r="K412" s="9" t="s">
        <v>758</v>
      </c>
      <c r="L412" s="205" t="s">
        <v>944</v>
      </c>
      <c r="M412" s="9" t="s">
        <v>61</v>
      </c>
      <c r="N412" s="9" t="s">
        <v>702</v>
      </c>
      <c r="O412" s="9" t="s">
        <v>92</v>
      </c>
      <c r="P412" s="9" t="s">
        <v>885</v>
      </c>
      <c r="Q412" s="9"/>
      <c r="R412" s="9" t="s">
        <v>38</v>
      </c>
      <c r="S412" s="231"/>
      <c r="T412" s="231" t="s">
        <v>38</v>
      </c>
      <c r="U412" s="231"/>
      <c r="V412" s="17"/>
      <c r="W412" s="15"/>
      <c r="X412" s="15"/>
      <c r="Y412" s="15"/>
      <c r="Z412" s="15"/>
      <c r="AA412" s="15"/>
      <c r="AB412" s="10"/>
      <c r="AC412" s="18" t="s">
        <v>945</v>
      </c>
    </row>
    <row r="413" spans="2:29" s="16" customFormat="1" ht="45.6" x14ac:dyDescent="0.3">
      <c r="B413" s="17">
        <v>1</v>
      </c>
      <c r="C413" s="85">
        <v>211</v>
      </c>
      <c r="D413" s="226" t="s">
        <v>696</v>
      </c>
      <c r="E413" s="11" t="s">
        <v>697</v>
      </c>
      <c r="F413" s="56" t="s">
        <v>698</v>
      </c>
      <c r="G413" s="157" t="s">
        <v>23</v>
      </c>
      <c r="H413" s="111">
        <v>226.2</v>
      </c>
      <c r="I413" s="56" t="s">
        <v>1052</v>
      </c>
      <c r="J413" s="13">
        <v>41107</v>
      </c>
      <c r="K413" s="9" t="s">
        <v>758</v>
      </c>
      <c r="L413" s="205" t="s">
        <v>944</v>
      </c>
      <c r="M413" s="9" t="s">
        <v>61</v>
      </c>
      <c r="N413" s="9" t="s">
        <v>702</v>
      </c>
      <c r="O413" s="9" t="s">
        <v>92</v>
      </c>
      <c r="P413" s="9" t="s">
        <v>885</v>
      </c>
      <c r="Q413" s="9"/>
      <c r="R413" s="9" t="s">
        <v>38</v>
      </c>
      <c r="S413" s="231"/>
      <c r="T413" s="231" t="s">
        <v>38</v>
      </c>
      <c r="U413" s="231"/>
      <c r="V413" s="9"/>
      <c r="W413" s="15"/>
      <c r="X413" s="15"/>
      <c r="Y413" s="15"/>
      <c r="Z413" s="15"/>
      <c r="AA413" s="15"/>
      <c r="AB413" s="10"/>
      <c r="AC413" s="18" t="s">
        <v>945</v>
      </c>
    </row>
    <row r="414" spans="2:29" s="16" customFormat="1" ht="45.6" x14ac:dyDescent="0.3">
      <c r="B414" s="17">
        <v>1</v>
      </c>
      <c r="C414" s="85">
        <v>212</v>
      </c>
      <c r="D414" s="226" t="s">
        <v>696</v>
      </c>
      <c r="E414" s="11" t="s">
        <v>697</v>
      </c>
      <c r="F414" s="56" t="s">
        <v>698</v>
      </c>
      <c r="G414" s="157" t="s">
        <v>23</v>
      </c>
      <c r="H414" s="111">
        <v>226.2</v>
      </c>
      <c r="I414" s="56" t="s">
        <v>1053</v>
      </c>
      <c r="J414" s="13">
        <v>41107</v>
      </c>
      <c r="K414" s="9" t="s">
        <v>758</v>
      </c>
      <c r="L414" s="205" t="s">
        <v>944</v>
      </c>
      <c r="M414" s="9" t="s">
        <v>61</v>
      </c>
      <c r="N414" s="9" t="s">
        <v>702</v>
      </c>
      <c r="O414" s="9" t="s">
        <v>92</v>
      </c>
      <c r="P414" s="9" t="s">
        <v>885</v>
      </c>
      <c r="Q414" s="9"/>
      <c r="R414" s="9" t="s">
        <v>38</v>
      </c>
      <c r="S414" s="231"/>
      <c r="T414" s="231" t="s">
        <v>38</v>
      </c>
      <c r="U414" s="231"/>
      <c r="V414" s="113"/>
      <c r="W414" s="15"/>
      <c r="X414" s="15"/>
      <c r="Y414" s="15"/>
      <c r="Z414" s="15"/>
      <c r="AA414" s="15"/>
      <c r="AB414" s="10"/>
      <c r="AC414" s="18" t="s">
        <v>945</v>
      </c>
    </row>
    <row r="415" spans="2:29" s="16" customFormat="1" ht="45.6" x14ac:dyDescent="0.3">
      <c r="B415" s="17">
        <v>1</v>
      </c>
      <c r="C415" s="85">
        <v>213</v>
      </c>
      <c r="D415" s="226" t="s">
        <v>696</v>
      </c>
      <c r="E415" s="11" t="s">
        <v>697</v>
      </c>
      <c r="F415" s="56" t="s">
        <v>698</v>
      </c>
      <c r="G415" s="157" t="s">
        <v>23</v>
      </c>
      <c r="H415" s="111">
        <v>226.2</v>
      </c>
      <c r="I415" s="56" t="s">
        <v>1054</v>
      </c>
      <c r="J415" s="13">
        <v>41107</v>
      </c>
      <c r="K415" s="9" t="s">
        <v>758</v>
      </c>
      <c r="L415" s="205" t="s">
        <v>944</v>
      </c>
      <c r="M415" s="9" t="s">
        <v>61</v>
      </c>
      <c r="N415" s="9" t="s">
        <v>702</v>
      </c>
      <c r="O415" s="9" t="s">
        <v>92</v>
      </c>
      <c r="P415" s="9" t="s">
        <v>885</v>
      </c>
      <c r="Q415" s="9"/>
      <c r="R415" s="9" t="s">
        <v>38</v>
      </c>
      <c r="S415" s="231"/>
      <c r="T415" s="231" t="s">
        <v>38</v>
      </c>
      <c r="U415" s="231"/>
      <c r="V415" s="17"/>
      <c r="W415" s="15"/>
      <c r="X415" s="15"/>
      <c r="Y415" s="15"/>
      <c r="Z415" s="15"/>
      <c r="AA415" s="15"/>
      <c r="AB415" s="10"/>
      <c r="AC415" s="18" t="s">
        <v>945</v>
      </c>
    </row>
    <row r="416" spans="2:29" s="16" customFormat="1" ht="45.6" x14ac:dyDescent="0.3">
      <c r="B416" s="17">
        <v>1</v>
      </c>
      <c r="C416" s="85">
        <v>214</v>
      </c>
      <c r="D416" s="226" t="s">
        <v>696</v>
      </c>
      <c r="E416" s="11" t="s">
        <v>697</v>
      </c>
      <c r="F416" s="56" t="s">
        <v>698</v>
      </c>
      <c r="G416" s="157" t="s">
        <v>23</v>
      </c>
      <c r="H416" s="111">
        <v>226.2</v>
      </c>
      <c r="I416" s="56" t="s">
        <v>1055</v>
      </c>
      <c r="J416" s="13">
        <v>41107</v>
      </c>
      <c r="K416" s="9" t="s">
        <v>758</v>
      </c>
      <c r="L416" s="205" t="s">
        <v>944</v>
      </c>
      <c r="M416" s="9" t="s">
        <v>61</v>
      </c>
      <c r="N416" s="9" t="s">
        <v>702</v>
      </c>
      <c r="O416" s="9" t="s">
        <v>92</v>
      </c>
      <c r="P416" s="9" t="s">
        <v>885</v>
      </c>
      <c r="Q416" s="9"/>
      <c r="R416" s="9" t="s">
        <v>38</v>
      </c>
      <c r="S416" s="231"/>
      <c r="T416" s="231" t="s">
        <v>38</v>
      </c>
      <c r="U416" s="231"/>
      <c r="V416" s="17"/>
      <c r="W416" s="15"/>
      <c r="X416" s="15"/>
      <c r="Y416" s="15"/>
      <c r="Z416" s="15"/>
      <c r="AA416" s="15"/>
      <c r="AB416" s="10"/>
      <c r="AC416" s="18" t="s">
        <v>945</v>
      </c>
    </row>
    <row r="417" spans="2:29" s="16" customFormat="1" ht="45.6" x14ac:dyDescent="0.3">
      <c r="B417" s="17">
        <v>1</v>
      </c>
      <c r="C417" s="85">
        <v>215</v>
      </c>
      <c r="D417" s="226" t="s">
        <v>696</v>
      </c>
      <c r="E417" s="11" t="s">
        <v>697</v>
      </c>
      <c r="F417" s="56" t="s">
        <v>698</v>
      </c>
      <c r="G417" s="157" t="s">
        <v>23</v>
      </c>
      <c r="H417" s="111">
        <v>226.2</v>
      </c>
      <c r="I417" s="56" t="s">
        <v>1056</v>
      </c>
      <c r="J417" s="13">
        <v>41107</v>
      </c>
      <c r="K417" s="9" t="s">
        <v>758</v>
      </c>
      <c r="L417" s="205" t="s">
        <v>944</v>
      </c>
      <c r="M417" s="9" t="s">
        <v>61</v>
      </c>
      <c r="N417" s="9" t="s">
        <v>702</v>
      </c>
      <c r="O417" s="9" t="s">
        <v>92</v>
      </c>
      <c r="P417" s="9" t="s">
        <v>885</v>
      </c>
      <c r="Q417" s="9"/>
      <c r="R417" s="9" t="s">
        <v>38</v>
      </c>
      <c r="S417" s="231"/>
      <c r="T417" s="231" t="s">
        <v>38</v>
      </c>
      <c r="U417" s="231"/>
      <c r="V417" s="17"/>
      <c r="W417" s="15"/>
      <c r="X417" s="15"/>
      <c r="Y417" s="15"/>
      <c r="Z417" s="15"/>
      <c r="AA417" s="15"/>
      <c r="AB417" s="10"/>
      <c r="AC417" s="18" t="s">
        <v>945</v>
      </c>
    </row>
    <row r="418" spans="2:29" s="16" customFormat="1" ht="45.6" x14ac:dyDescent="0.3">
      <c r="B418" s="17">
        <v>1</v>
      </c>
      <c r="C418" s="85">
        <v>216</v>
      </c>
      <c r="D418" s="226" t="s">
        <v>696</v>
      </c>
      <c r="E418" s="11" t="s">
        <v>697</v>
      </c>
      <c r="F418" s="56" t="s">
        <v>698</v>
      </c>
      <c r="G418" s="157" t="s">
        <v>23</v>
      </c>
      <c r="H418" s="111">
        <v>226.2</v>
      </c>
      <c r="I418" s="56" t="s">
        <v>1057</v>
      </c>
      <c r="J418" s="13">
        <v>41107</v>
      </c>
      <c r="K418" s="9" t="s">
        <v>758</v>
      </c>
      <c r="L418" s="205" t="s">
        <v>944</v>
      </c>
      <c r="M418" s="9" t="s">
        <v>61</v>
      </c>
      <c r="N418" s="9" t="s">
        <v>702</v>
      </c>
      <c r="O418" s="9" t="s">
        <v>92</v>
      </c>
      <c r="P418" s="9" t="s">
        <v>885</v>
      </c>
      <c r="Q418" s="9"/>
      <c r="R418" s="9" t="s">
        <v>38</v>
      </c>
      <c r="S418" s="231"/>
      <c r="T418" s="231" t="s">
        <v>38</v>
      </c>
      <c r="U418" s="231"/>
      <c r="V418" s="17"/>
      <c r="W418" s="15"/>
      <c r="X418" s="15"/>
      <c r="Y418" s="15"/>
      <c r="Z418" s="15"/>
      <c r="AA418" s="15"/>
      <c r="AB418" s="10"/>
      <c r="AC418" s="18" t="s">
        <v>945</v>
      </c>
    </row>
    <row r="419" spans="2:29" s="16" customFormat="1" ht="45.6" x14ac:dyDescent="0.3">
      <c r="B419" s="17">
        <v>1</v>
      </c>
      <c r="C419" s="85">
        <v>217</v>
      </c>
      <c r="D419" s="226" t="s">
        <v>696</v>
      </c>
      <c r="E419" s="11" t="s">
        <v>697</v>
      </c>
      <c r="F419" s="56" t="s">
        <v>698</v>
      </c>
      <c r="G419" s="157" t="s">
        <v>23</v>
      </c>
      <c r="H419" s="111">
        <v>226.2</v>
      </c>
      <c r="I419" s="56" t="s">
        <v>1058</v>
      </c>
      <c r="J419" s="13">
        <v>41107</v>
      </c>
      <c r="K419" s="9" t="s">
        <v>758</v>
      </c>
      <c r="L419" s="205" t="s">
        <v>944</v>
      </c>
      <c r="M419" s="9" t="s">
        <v>61</v>
      </c>
      <c r="N419" s="9" t="s">
        <v>702</v>
      </c>
      <c r="O419" s="9" t="s">
        <v>92</v>
      </c>
      <c r="P419" s="9" t="s">
        <v>885</v>
      </c>
      <c r="Q419" s="9"/>
      <c r="R419" s="9" t="s">
        <v>38</v>
      </c>
      <c r="S419" s="231"/>
      <c r="T419" s="231" t="s">
        <v>38</v>
      </c>
      <c r="U419" s="231"/>
      <c r="V419" s="17"/>
      <c r="W419" s="15"/>
      <c r="X419" s="15"/>
      <c r="Y419" s="15"/>
      <c r="Z419" s="15"/>
      <c r="AA419" s="15"/>
      <c r="AB419" s="10"/>
      <c r="AC419" s="18" t="s">
        <v>945</v>
      </c>
    </row>
    <row r="420" spans="2:29" s="16" customFormat="1" ht="45.6" x14ac:dyDescent="0.3">
      <c r="B420" s="17">
        <v>1</v>
      </c>
      <c r="C420" s="85">
        <v>218</v>
      </c>
      <c r="D420" s="226" t="s">
        <v>696</v>
      </c>
      <c r="E420" s="11" t="s">
        <v>697</v>
      </c>
      <c r="F420" s="56" t="s">
        <v>698</v>
      </c>
      <c r="G420" s="157" t="s">
        <v>23</v>
      </c>
      <c r="H420" s="111">
        <v>226.2</v>
      </c>
      <c r="I420" s="56" t="s">
        <v>1059</v>
      </c>
      <c r="J420" s="13">
        <v>41107</v>
      </c>
      <c r="K420" s="9" t="s">
        <v>758</v>
      </c>
      <c r="L420" s="205" t="s">
        <v>944</v>
      </c>
      <c r="M420" s="9" t="s">
        <v>61</v>
      </c>
      <c r="N420" s="9" t="s">
        <v>702</v>
      </c>
      <c r="O420" s="9" t="s">
        <v>92</v>
      </c>
      <c r="P420" s="9" t="s">
        <v>885</v>
      </c>
      <c r="Q420" s="9"/>
      <c r="R420" s="9" t="s">
        <v>38</v>
      </c>
      <c r="S420" s="231"/>
      <c r="T420" s="231" t="s">
        <v>38</v>
      </c>
      <c r="U420" s="231"/>
      <c r="V420" s="17"/>
      <c r="W420" s="15"/>
      <c r="X420" s="15"/>
      <c r="Y420" s="15"/>
      <c r="Z420" s="15"/>
      <c r="AA420" s="15"/>
      <c r="AB420" s="10"/>
      <c r="AC420" s="18" t="s">
        <v>945</v>
      </c>
    </row>
    <row r="421" spans="2:29" s="16" customFormat="1" ht="45.6" x14ac:dyDescent="0.3">
      <c r="B421" s="17">
        <v>1</v>
      </c>
      <c r="C421" s="85">
        <v>219</v>
      </c>
      <c r="D421" s="226" t="s">
        <v>696</v>
      </c>
      <c r="E421" s="11" t="s">
        <v>697</v>
      </c>
      <c r="F421" s="56" t="s">
        <v>698</v>
      </c>
      <c r="G421" s="157" t="s">
        <v>23</v>
      </c>
      <c r="H421" s="111">
        <v>226.2</v>
      </c>
      <c r="I421" s="56" t="s">
        <v>1060</v>
      </c>
      <c r="J421" s="13">
        <v>41107</v>
      </c>
      <c r="K421" s="9" t="s">
        <v>758</v>
      </c>
      <c r="L421" s="205" t="s">
        <v>944</v>
      </c>
      <c r="M421" s="9" t="s">
        <v>61</v>
      </c>
      <c r="N421" s="9" t="s">
        <v>702</v>
      </c>
      <c r="O421" s="9" t="s">
        <v>92</v>
      </c>
      <c r="P421" s="9" t="s">
        <v>885</v>
      </c>
      <c r="Q421" s="9"/>
      <c r="R421" s="9" t="s">
        <v>38</v>
      </c>
      <c r="S421" s="231"/>
      <c r="T421" s="231" t="s">
        <v>38</v>
      </c>
      <c r="U421" s="231"/>
      <c r="V421" s="113"/>
      <c r="W421" s="15"/>
      <c r="X421" s="15"/>
      <c r="Y421" s="15"/>
      <c r="Z421" s="15"/>
      <c r="AA421" s="15"/>
      <c r="AB421" s="10"/>
      <c r="AC421" s="18" t="s">
        <v>945</v>
      </c>
    </row>
    <row r="422" spans="2:29" s="16" customFormat="1" ht="45.6" x14ac:dyDescent="0.3">
      <c r="B422" s="17">
        <v>1</v>
      </c>
      <c r="C422" s="85">
        <v>220</v>
      </c>
      <c r="D422" s="226" t="s">
        <v>696</v>
      </c>
      <c r="E422" s="11" t="s">
        <v>697</v>
      </c>
      <c r="F422" s="56" t="s">
        <v>698</v>
      </c>
      <c r="G422" s="157" t="s">
        <v>23</v>
      </c>
      <c r="H422" s="111">
        <v>226.2</v>
      </c>
      <c r="I422" s="56" t="s">
        <v>1061</v>
      </c>
      <c r="J422" s="13">
        <v>41107</v>
      </c>
      <c r="K422" s="9" t="s">
        <v>758</v>
      </c>
      <c r="L422" s="205" t="s">
        <v>944</v>
      </c>
      <c r="M422" s="9" t="s">
        <v>61</v>
      </c>
      <c r="N422" s="9" t="s">
        <v>702</v>
      </c>
      <c r="O422" s="9" t="s">
        <v>92</v>
      </c>
      <c r="P422" s="9" t="s">
        <v>885</v>
      </c>
      <c r="Q422" s="9"/>
      <c r="R422" s="9" t="s">
        <v>38</v>
      </c>
      <c r="S422" s="231"/>
      <c r="T422" s="231" t="s">
        <v>38</v>
      </c>
      <c r="U422" s="231"/>
      <c r="V422" s="17"/>
      <c r="W422" s="15"/>
      <c r="X422" s="15"/>
      <c r="Y422" s="15"/>
      <c r="Z422" s="15"/>
      <c r="AA422" s="15"/>
      <c r="AB422" s="10"/>
      <c r="AC422" s="18" t="s">
        <v>945</v>
      </c>
    </row>
    <row r="423" spans="2:29" s="16" customFormat="1" ht="45.6" x14ac:dyDescent="0.3">
      <c r="B423" s="17">
        <v>1</v>
      </c>
      <c r="C423" s="85">
        <v>221</v>
      </c>
      <c r="D423" s="226" t="s">
        <v>696</v>
      </c>
      <c r="E423" s="11" t="s">
        <v>697</v>
      </c>
      <c r="F423" s="56" t="s">
        <v>698</v>
      </c>
      <c r="G423" s="157" t="s">
        <v>23</v>
      </c>
      <c r="H423" s="111">
        <v>226.2</v>
      </c>
      <c r="I423" s="56" t="s">
        <v>1062</v>
      </c>
      <c r="J423" s="13">
        <v>41107</v>
      </c>
      <c r="K423" s="9" t="s">
        <v>758</v>
      </c>
      <c r="L423" s="205" t="s">
        <v>944</v>
      </c>
      <c r="M423" s="9" t="s">
        <v>61</v>
      </c>
      <c r="N423" s="9" t="s">
        <v>702</v>
      </c>
      <c r="O423" s="9" t="s">
        <v>92</v>
      </c>
      <c r="P423" s="9" t="s">
        <v>885</v>
      </c>
      <c r="Q423" s="9"/>
      <c r="R423" s="9" t="s">
        <v>38</v>
      </c>
      <c r="S423" s="231"/>
      <c r="T423" s="231" t="s">
        <v>38</v>
      </c>
      <c r="U423" s="231"/>
      <c r="V423" s="17"/>
      <c r="W423" s="15"/>
      <c r="X423" s="15"/>
      <c r="Y423" s="15"/>
      <c r="Z423" s="15"/>
      <c r="AA423" s="15"/>
      <c r="AB423" s="10"/>
      <c r="AC423" s="18" t="s">
        <v>945</v>
      </c>
    </row>
    <row r="424" spans="2:29" s="16" customFormat="1" ht="45.6" x14ac:dyDescent="0.3">
      <c r="B424" s="17">
        <v>1</v>
      </c>
      <c r="C424" s="85">
        <v>222</v>
      </c>
      <c r="D424" s="226" t="s">
        <v>696</v>
      </c>
      <c r="E424" s="11" t="s">
        <v>697</v>
      </c>
      <c r="F424" s="56" t="s">
        <v>698</v>
      </c>
      <c r="G424" s="157" t="s">
        <v>23</v>
      </c>
      <c r="H424" s="111">
        <v>226.2</v>
      </c>
      <c r="I424" s="56" t="s">
        <v>1063</v>
      </c>
      <c r="J424" s="13">
        <v>41107</v>
      </c>
      <c r="K424" s="9" t="s">
        <v>758</v>
      </c>
      <c r="L424" s="205" t="s">
        <v>944</v>
      </c>
      <c r="M424" s="9" t="s">
        <v>61</v>
      </c>
      <c r="N424" s="9" t="s">
        <v>702</v>
      </c>
      <c r="O424" s="9" t="s">
        <v>92</v>
      </c>
      <c r="P424" s="9" t="s">
        <v>885</v>
      </c>
      <c r="Q424" s="9"/>
      <c r="R424" s="9" t="s">
        <v>38</v>
      </c>
      <c r="S424" s="231"/>
      <c r="T424" s="231" t="s">
        <v>38</v>
      </c>
      <c r="U424" s="231"/>
      <c r="V424" s="113"/>
      <c r="W424" s="15"/>
      <c r="X424" s="15"/>
      <c r="Y424" s="15"/>
      <c r="Z424" s="15"/>
      <c r="AA424" s="15"/>
      <c r="AB424" s="10"/>
      <c r="AC424" s="18" t="s">
        <v>945</v>
      </c>
    </row>
    <row r="425" spans="2:29" s="16" customFormat="1" ht="45.6" x14ac:dyDescent="0.3">
      <c r="B425" s="17">
        <v>1</v>
      </c>
      <c r="C425" s="85">
        <v>223</v>
      </c>
      <c r="D425" s="226" t="s">
        <v>696</v>
      </c>
      <c r="E425" s="11" t="s">
        <v>697</v>
      </c>
      <c r="F425" s="56" t="s">
        <v>698</v>
      </c>
      <c r="G425" s="157" t="s">
        <v>23</v>
      </c>
      <c r="H425" s="111">
        <v>226.2</v>
      </c>
      <c r="I425" s="56" t="s">
        <v>1064</v>
      </c>
      <c r="J425" s="13">
        <v>41107</v>
      </c>
      <c r="K425" s="9" t="s">
        <v>758</v>
      </c>
      <c r="L425" s="205" t="s">
        <v>944</v>
      </c>
      <c r="M425" s="9" t="s">
        <v>61</v>
      </c>
      <c r="N425" s="9" t="s">
        <v>702</v>
      </c>
      <c r="O425" s="9" t="s">
        <v>92</v>
      </c>
      <c r="P425" s="9" t="s">
        <v>885</v>
      </c>
      <c r="Q425" s="9"/>
      <c r="R425" s="9" t="s">
        <v>38</v>
      </c>
      <c r="S425" s="231"/>
      <c r="T425" s="231" t="s">
        <v>38</v>
      </c>
      <c r="U425" s="231"/>
      <c r="V425" s="17"/>
      <c r="W425" s="15"/>
      <c r="X425" s="15"/>
      <c r="Y425" s="15"/>
      <c r="Z425" s="15"/>
      <c r="AA425" s="15"/>
      <c r="AB425" s="10"/>
      <c r="AC425" s="18" t="s">
        <v>945</v>
      </c>
    </row>
    <row r="426" spans="2:29" s="16" customFormat="1" ht="45.6" x14ac:dyDescent="0.3">
      <c r="B426" s="17">
        <v>1</v>
      </c>
      <c r="C426" s="85">
        <v>224</v>
      </c>
      <c r="D426" s="226" t="s">
        <v>696</v>
      </c>
      <c r="E426" s="11" t="s">
        <v>697</v>
      </c>
      <c r="F426" s="56" t="s">
        <v>698</v>
      </c>
      <c r="G426" s="157" t="s">
        <v>23</v>
      </c>
      <c r="H426" s="111">
        <v>226.2</v>
      </c>
      <c r="I426" s="56" t="s">
        <v>1065</v>
      </c>
      <c r="J426" s="13">
        <v>41107</v>
      </c>
      <c r="K426" s="9" t="s">
        <v>758</v>
      </c>
      <c r="L426" s="205" t="s">
        <v>944</v>
      </c>
      <c r="M426" s="9" t="s">
        <v>61</v>
      </c>
      <c r="N426" s="9" t="s">
        <v>702</v>
      </c>
      <c r="O426" s="9" t="s">
        <v>92</v>
      </c>
      <c r="P426" s="9" t="s">
        <v>885</v>
      </c>
      <c r="Q426" s="9"/>
      <c r="R426" s="9" t="s">
        <v>38</v>
      </c>
      <c r="S426" s="231"/>
      <c r="T426" s="231" t="s">
        <v>38</v>
      </c>
      <c r="U426" s="231"/>
      <c r="V426" s="113"/>
      <c r="W426" s="15"/>
      <c r="X426" s="15"/>
      <c r="Y426" s="15"/>
      <c r="Z426" s="15"/>
      <c r="AA426" s="15"/>
      <c r="AB426" s="10"/>
      <c r="AC426" s="18" t="s">
        <v>945</v>
      </c>
    </row>
    <row r="427" spans="2:29" s="16" customFormat="1" ht="45.6" x14ac:dyDescent="0.3">
      <c r="B427" s="17">
        <v>1</v>
      </c>
      <c r="C427" s="85">
        <v>225</v>
      </c>
      <c r="D427" s="226" t="s">
        <v>696</v>
      </c>
      <c r="E427" s="11" t="s">
        <v>697</v>
      </c>
      <c r="F427" s="56" t="s">
        <v>698</v>
      </c>
      <c r="G427" s="157" t="s">
        <v>23</v>
      </c>
      <c r="H427" s="111">
        <v>226.2</v>
      </c>
      <c r="I427" s="56" t="s">
        <v>1066</v>
      </c>
      <c r="J427" s="13">
        <v>41107</v>
      </c>
      <c r="K427" s="9" t="s">
        <v>758</v>
      </c>
      <c r="L427" s="205" t="s">
        <v>944</v>
      </c>
      <c r="M427" s="9" t="s">
        <v>61</v>
      </c>
      <c r="N427" s="9" t="s">
        <v>702</v>
      </c>
      <c r="O427" s="9" t="s">
        <v>92</v>
      </c>
      <c r="P427" s="9" t="s">
        <v>885</v>
      </c>
      <c r="Q427" s="9"/>
      <c r="R427" s="9" t="s">
        <v>38</v>
      </c>
      <c r="S427" s="231"/>
      <c r="T427" s="231" t="s">
        <v>38</v>
      </c>
      <c r="U427" s="231"/>
      <c r="V427" s="17"/>
      <c r="W427" s="15"/>
      <c r="X427" s="15"/>
      <c r="Y427" s="15"/>
      <c r="Z427" s="15"/>
      <c r="AA427" s="15"/>
      <c r="AB427" s="10"/>
      <c r="AC427" s="18" t="s">
        <v>945</v>
      </c>
    </row>
    <row r="428" spans="2:29" s="16" customFormat="1" ht="45.6" x14ac:dyDescent="0.3">
      <c r="B428" s="17">
        <v>1</v>
      </c>
      <c r="C428" s="85">
        <v>226</v>
      </c>
      <c r="D428" s="226" t="s">
        <v>696</v>
      </c>
      <c r="E428" s="11" t="s">
        <v>697</v>
      </c>
      <c r="F428" s="56" t="s">
        <v>698</v>
      </c>
      <c r="G428" s="157" t="s">
        <v>23</v>
      </c>
      <c r="H428" s="111">
        <v>226.2</v>
      </c>
      <c r="I428" s="56" t="s">
        <v>1067</v>
      </c>
      <c r="J428" s="13">
        <v>41107</v>
      </c>
      <c r="K428" s="9" t="s">
        <v>758</v>
      </c>
      <c r="L428" s="205" t="s">
        <v>944</v>
      </c>
      <c r="M428" s="9" t="s">
        <v>61</v>
      </c>
      <c r="N428" s="9" t="s">
        <v>702</v>
      </c>
      <c r="O428" s="9" t="s">
        <v>92</v>
      </c>
      <c r="P428" s="9" t="s">
        <v>885</v>
      </c>
      <c r="Q428" s="9"/>
      <c r="R428" s="9" t="s">
        <v>38</v>
      </c>
      <c r="S428" s="231"/>
      <c r="T428" s="231" t="s">
        <v>38</v>
      </c>
      <c r="U428" s="231"/>
      <c r="V428" s="113"/>
      <c r="W428" s="15"/>
      <c r="X428" s="15"/>
      <c r="Y428" s="15"/>
      <c r="Z428" s="15"/>
      <c r="AA428" s="15"/>
      <c r="AB428" s="10"/>
      <c r="AC428" s="18" t="s">
        <v>945</v>
      </c>
    </row>
    <row r="429" spans="2:29" s="16" customFormat="1" ht="45.6" x14ac:dyDescent="0.3">
      <c r="B429" s="17">
        <v>1</v>
      </c>
      <c r="C429" s="85">
        <v>227</v>
      </c>
      <c r="D429" s="226" t="s">
        <v>696</v>
      </c>
      <c r="E429" s="11" t="s">
        <v>697</v>
      </c>
      <c r="F429" s="56" t="s">
        <v>698</v>
      </c>
      <c r="G429" s="157" t="s">
        <v>23</v>
      </c>
      <c r="H429" s="111">
        <v>226.2</v>
      </c>
      <c r="I429" s="56" t="s">
        <v>1068</v>
      </c>
      <c r="J429" s="13">
        <v>41107</v>
      </c>
      <c r="K429" s="9" t="s">
        <v>758</v>
      </c>
      <c r="L429" s="205" t="s">
        <v>944</v>
      </c>
      <c r="M429" s="9" t="s">
        <v>61</v>
      </c>
      <c r="N429" s="9" t="s">
        <v>702</v>
      </c>
      <c r="O429" s="9" t="s">
        <v>92</v>
      </c>
      <c r="P429" s="9" t="s">
        <v>885</v>
      </c>
      <c r="Q429" s="9"/>
      <c r="R429" s="9" t="s">
        <v>38</v>
      </c>
      <c r="S429" s="231"/>
      <c r="T429" s="231" t="s">
        <v>38</v>
      </c>
      <c r="U429" s="231"/>
      <c r="V429" s="17"/>
      <c r="W429" s="15"/>
      <c r="X429" s="15"/>
      <c r="Y429" s="15"/>
      <c r="Z429" s="15"/>
      <c r="AA429" s="15"/>
      <c r="AB429" s="10"/>
      <c r="AC429" s="18" t="s">
        <v>945</v>
      </c>
    </row>
    <row r="430" spans="2:29" s="16" customFormat="1" ht="45.6" x14ac:dyDescent="0.3">
      <c r="B430" s="17">
        <v>1</v>
      </c>
      <c r="C430" s="85">
        <v>228</v>
      </c>
      <c r="D430" s="226" t="s">
        <v>696</v>
      </c>
      <c r="E430" s="11" t="s">
        <v>697</v>
      </c>
      <c r="F430" s="56" t="s">
        <v>698</v>
      </c>
      <c r="G430" s="157" t="s">
        <v>23</v>
      </c>
      <c r="H430" s="111">
        <v>226.2</v>
      </c>
      <c r="I430" s="56" t="s">
        <v>1069</v>
      </c>
      <c r="J430" s="13">
        <v>41107</v>
      </c>
      <c r="K430" s="9" t="s">
        <v>758</v>
      </c>
      <c r="L430" s="205" t="s">
        <v>944</v>
      </c>
      <c r="M430" s="9" t="s">
        <v>61</v>
      </c>
      <c r="N430" s="9" t="s">
        <v>702</v>
      </c>
      <c r="O430" s="9" t="s">
        <v>92</v>
      </c>
      <c r="P430" s="9" t="s">
        <v>885</v>
      </c>
      <c r="Q430" s="9"/>
      <c r="R430" s="9" t="s">
        <v>38</v>
      </c>
      <c r="S430" s="231"/>
      <c r="T430" s="231" t="s">
        <v>38</v>
      </c>
      <c r="U430" s="231"/>
      <c r="V430" s="17"/>
      <c r="W430" s="15"/>
      <c r="X430" s="15"/>
      <c r="Y430" s="15"/>
      <c r="Z430" s="15"/>
      <c r="AA430" s="15"/>
      <c r="AB430" s="10"/>
      <c r="AC430" s="18" t="s">
        <v>945</v>
      </c>
    </row>
    <row r="431" spans="2:29" s="16" customFormat="1" ht="45.6" x14ac:dyDescent="0.3">
      <c r="B431" s="17">
        <v>1</v>
      </c>
      <c r="C431" s="85">
        <v>229</v>
      </c>
      <c r="D431" s="226" t="s">
        <v>696</v>
      </c>
      <c r="E431" s="11" t="s">
        <v>697</v>
      </c>
      <c r="F431" s="56" t="s">
        <v>698</v>
      </c>
      <c r="G431" s="157" t="s">
        <v>23</v>
      </c>
      <c r="H431" s="111">
        <v>226.2</v>
      </c>
      <c r="I431" s="56" t="s">
        <v>1070</v>
      </c>
      <c r="J431" s="13">
        <v>41107</v>
      </c>
      <c r="K431" s="9" t="s">
        <v>758</v>
      </c>
      <c r="L431" s="205" t="s">
        <v>944</v>
      </c>
      <c r="M431" s="9" t="s">
        <v>61</v>
      </c>
      <c r="N431" s="9" t="s">
        <v>702</v>
      </c>
      <c r="O431" s="9" t="s">
        <v>92</v>
      </c>
      <c r="P431" s="9" t="s">
        <v>885</v>
      </c>
      <c r="Q431" s="9"/>
      <c r="R431" s="9" t="s">
        <v>38</v>
      </c>
      <c r="S431" s="231"/>
      <c r="T431" s="231" t="s">
        <v>38</v>
      </c>
      <c r="U431" s="231"/>
      <c r="V431" s="17"/>
      <c r="W431" s="15"/>
      <c r="X431" s="15"/>
      <c r="Y431" s="15"/>
      <c r="Z431" s="15"/>
      <c r="AA431" s="15"/>
      <c r="AB431" s="10"/>
      <c r="AC431" s="18" t="s">
        <v>945</v>
      </c>
    </row>
    <row r="432" spans="2:29" s="16" customFormat="1" ht="45.6" x14ac:dyDescent="0.3">
      <c r="B432" s="17">
        <v>1</v>
      </c>
      <c r="C432" s="85">
        <v>230</v>
      </c>
      <c r="D432" s="226" t="s">
        <v>696</v>
      </c>
      <c r="E432" s="11" t="s">
        <v>697</v>
      </c>
      <c r="F432" s="56" t="s">
        <v>698</v>
      </c>
      <c r="G432" s="157" t="s">
        <v>23</v>
      </c>
      <c r="H432" s="111">
        <v>226.2</v>
      </c>
      <c r="I432" s="56" t="s">
        <v>1071</v>
      </c>
      <c r="J432" s="13">
        <v>41107</v>
      </c>
      <c r="K432" s="9" t="s">
        <v>758</v>
      </c>
      <c r="L432" s="205" t="s">
        <v>944</v>
      </c>
      <c r="M432" s="9" t="s">
        <v>61</v>
      </c>
      <c r="N432" s="9" t="s">
        <v>702</v>
      </c>
      <c r="O432" s="9" t="s">
        <v>92</v>
      </c>
      <c r="P432" s="9" t="s">
        <v>885</v>
      </c>
      <c r="Q432" s="9"/>
      <c r="R432" s="9" t="s">
        <v>38</v>
      </c>
      <c r="S432" s="231"/>
      <c r="T432" s="231" t="s">
        <v>38</v>
      </c>
      <c r="U432" s="231"/>
      <c r="V432" s="17"/>
      <c r="W432" s="15"/>
      <c r="X432" s="15"/>
      <c r="Y432" s="15"/>
      <c r="Z432" s="15"/>
      <c r="AA432" s="15"/>
      <c r="AB432" s="10"/>
      <c r="AC432" s="18" t="s">
        <v>945</v>
      </c>
    </row>
    <row r="433" spans="2:29" s="16" customFormat="1" ht="45.6" x14ac:dyDescent="0.3">
      <c r="B433" s="17">
        <v>1</v>
      </c>
      <c r="C433" s="85">
        <v>231</v>
      </c>
      <c r="D433" s="226" t="s">
        <v>696</v>
      </c>
      <c r="E433" s="11" t="s">
        <v>697</v>
      </c>
      <c r="F433" s="56" t="s">
        <v>698</v>
      </c>
      <c r="G433" s="157" t="s">
        <v>23</v>
      </c>
      <c r="H433" s="111">
        <v>226.2</v>
      </c>
      <c r="I433" s="56" t="s">
        <v>1072</v>
      </c>
      <c r="J433" s="13">
        <v>41107</v>
      </c>
      <c r="K433" s="9" t="s">
        <v>758</v>
      </c>
      <c r="L433" s="205" t="s">
        <v>944</v>
      </c>
      <c r="M433" s="9" t="s">
        <v>61</v>
      </c>
      <c r="N433" s="9" t="s">
        <v>702</v>
      </c>
      <c r="O433" s="9" t="s">
        <v>92</v>
      </c>
      <c r="P433" s="9" t="s">
        <v>885</v>
      </c>
      <c r="Q433" s="9"/>
      <c r="R433" s="9" t="s">
        <v>38</v>
      </c>
      <c r="S433" s="231"/>
      <c r="T433" s="231" t="s">
        <v>38</v>
      </c>
      <c r="U433" s="231"/>
      <c r="V433" s="17"/>
      <c r="W433" s="15"/>
      <c r="X433" s="15"/>
      <c r="Y433" s="15"/>
      <c r="Z433" s="15"/>
      <c r="AA433" s="15"/>
      <c r="AB433" s="10"/>
      <c r="AC433" s="18" t="s">
        <v>945</v>
      </c>
    </row>
    <row r="434" spans="2:29" s="16" customFormat="1" ht="45.6" x14ac:dyDescent="0.3">
      <c r="B434" s="17">
        <v>1</v>
      </c>
      <c r="C434" s="85">
        <v>232</v>
      </c>
      <c r="D434" s="226" t="s">
        <v>696</v>
      </c>
      <c r="E434" s="11" t="s">
        <v>697</v>
      </c>
      <c r="F434" s="56" t="s">
        <v>698</v>
      </c>
      <c r="G434" s="157" t="s">
        <v>23</v>
      </c>
      <c r="H434" s="111">
        <v>226.2</v>
      </c>
      <c r="I434" s="56" t="s">
        <v>1073</v>
      </c>
      <c r="J434" s="13">
        <v>41107</v>
      </c>
      <c r="K434" s="9" t="s">
        <v>758</v>
      </c>
      <c r="L434" s="205" t="s">
        <v>944</v>
      </c>
      <c r="M434" s="9" t="s">
        <v>61</v>
      </c>
      <c r="N434" s="9" t="s">
        <v>702</v>
      </c>
      <c r="O434" s="9" t="s">
        <v>92</v>
      </c>
      <c r="P434" s="9" t="s">
        <v>885</v>
      </c>
      <c r="Q434" s="9"/>
      <c r="R434" s="9" t="s">
        <v>38</v>
      </c>
      <c r="S434" s="231"/>
      <c r="T434" s="231" t="s">
        <v>38</v>
      </c>
      <c r="U434" s="231"/>
      <c r="V434" s="17"/>
      <c r="W434" s="15"/>
      <c r="X434" s="15"/>
      <c r="Y434" s="15"/>
      <c r="Z434" s="15"/>
      <c r="AA434" s="15"/>
      <c r="AB434" s="10"/>
      <c r="AC434" s="18" t="s">
        <v>945</v>
      </c>
    </row>
    <row r="435" spans="2:29" s="16" customFormat="1" ht="45.6" x14ac:dyDescent="0.3">
      <c r="B435" s="17">
        <v>1</v>
      </c>
      <c r="C435" s="85">
        <v>233</v>
      </c>
      <c r="D435" s="226" t="s">
        <v>696</v>
      </c>
      <c r="E435" s="11" t="s">
        <v>697</v>
      </c>
      <c r="F435" s="56" t="s">
        <v>698</v>
      </c>
      <c r="G435" s="157" t="s">
        <v>23</v>
      </c>
      <c r="H435" s="111">
        <v>226.2</v>
      </c>
      <c r="I435" s="56" t="s">
        <v>1074</v>
      </c>
      <c r="J435" s="13">
        <v>41107</v>
      </c>
      <c r="K435" s="9" t="s">
        <v>758</v>
      </c>
      <c r="L435" s="205" t="s">
        <v>944</v>
      </c>
      <c r="M435" s="9" t="s">
        <v>61</v>
      </c>
      <c r="N435" s="9" t="s">
        <v>702</v>
      </c>
      <c r="O435" s="9" t="s">
        <v>92</v>
      </c>
      <c r="P435" s="9" t="s">
        <v>885</v>
      </c>
      <c r="Q435" s="9"/>
      <c r="R435" s="9" t="s">
        <v>38</v>
      </c>
      <c r="S435" s="231"/>
      <c r="T435" s="231" t="s">
        <v>38</v>
      </c>
      <c r="U435" s="231"/>
      <c r="V435" s="113"/>
      <c r="W435" s="15"/>
      <c r="X435" s="15"/>
      <c r="Y435" s="15"/>
      <c r="Z435" s="15"/>
      <c r="AA435" s="15"/>
      <c r="AB435" s="10"/>
      <c r="AC435" s="18" t="s">
        <v>945</v>
      </c>
    </row>
    <row r="436" spans="2:29" s="16" customFormat="1" ht="45.6" x14ac:dyDescent="0.3">
      <c r="B436" s="17">
        <v>1</v>
      </c>
      <c r="C436" s="85">
        <v>234</v>
      </c>
      <c r="D436" s="226" t="s">
        <v>696</v>
      </c>
      <c r="E436" s="11" t="s">
        <v>697</v>
      </c>
      <c r="F436" s="56" t="s">
        <v>698</v>
      </c>
      <c r="G436" s="157" t="s">
        <v>23</v>
      </c>
      <c r="H436" s="111">
        <v>226.2</v>
      </c>
      <c r="I436" s="56" t="s">
        <v>1075</v>
      </c>
      <c r="J436" s="13">
        <v>41107</v>
      </c>
      <c r="K436" s="9" t="s">
        <v>758</v>
      </c>
      <c r="L436" s="205" t="s">
        <v>944</v>
      </c>
      <c r="M436" s="9" t="s">
        <v>61</v>
      </c>
      <c r="N436" s="9" t="s">
        <v>702</v>
      </c>
      <c r="O436" s="9" t="s">
        <v>92</v>
      </c>
      <c r="P436" s="9" t="s">
        <v>885</v>
      </c>
      <c r="Q436" s="9"/>
      <c r="R436" s="9" t="s">
        <v>38</v>
      </c>
      <c r="S436" s="231"/>
      <c r="T436" s="231" t="s">
        <v>38</v>
      </c>
      <c r="U436" s="231"/>
      <c r="V436" s="17"/>
      <c r="W436" s="15"/>
      <c r="X436" s="15"/>
      <c r="Y436" s="15"/>
      <c r="Z436" s="15"/>
      <c r="AA436" s="15"/>
      <c r="AB436" s="10"/>
      <c r="AC436" s="18" t="s">
        <v>945</v>
      </c>
    </row>
    <row r="437" spans="2:29" s="16" customFormat="1" ht="45.6" x14ac:dyDescent="0.3">
      <c r="B437" s="17">
        <v>1</v>
      </c>
      <c r="C437" s="85">
        <v>235</v>
      </c>
      <c r="D437" s="226" t="s">
        <v>696</v>
      </c>
      <c r="E437" s="11" t="s">
        <v>697</v>
      </c>
      <c r="F437" s="56" t="s">
        <v>698</v>
      </c>
      <c r="G437" s="157" t="s">
        <v>23</v>
      </c>
      <c r="H437" s="111">
        <v>226.2</v>
      </c>
      <c r="I437" s="56" t="s">
        <v>1076</v>
      </c>
      <c r="J437" s="13">
        <v>41107</v>
      </c>
      <c r="K437" s="9" t="s">
        <v>758</v>
      </c>
      <c r="L437" s="205" t="s">
        <v>944</v>
      </c>
      <c r="M437" s="9" t="s">
        <v>61</v>
      </c>
      <c r="N437" s="9" t="s">
        <v>702</v>
      </c>
      <c r="O437" s="9" t="s">
        <v>92</v>
      </c>
      <c r="P437" s="9" t="s">
        <v>885</v>
      </c>
      <c r="Q437" s="9"/>
      <c r="R437" s="9" t="s">
        <v>38</v>
      </c>
      <c r="S437" s="231"/>
      <c r="T437" s="231" t="s">
        <v>38</v>
      </c>
      <c r="U437" s="231"/>
      <c r="V437" s="17"/>
      <c r="W437" s="15"/>
      <c r="X437" s="15"/>
      <c r="Y437" s="15"/>
      <c r="Z437" s="15"/>
      <c r="AA437" s="15"/>
      <c r="AB437" s="10"/>
      <c r="AC437" s="18" t="s">
        <v>945</v>
      </c>
    </row>
    <row r="438" spans="2:29" s="16" customFormat="1" ht="45.6" x14ac:dyDescent="0.3">
      <c r="B438" s="17">
        <v>1</v>
      </c>
      <c r="C438" s="85">
        <v>236</v>
      </c>
      <c r="D438" s="226" t="s">
        <v>696</v>
      </c>
      <c r="E438" s="11" t="s">
        <v>697</v>
      </c>
      <c r="F438" s="56" t="s">
        <v>698</v>
      </c>
      <c r="G438" s="157" t="s">
        <v>23</v>
      </c>
      <c r="H438" s="111">
        <v>226.2</v>
      </c>
      <c r="I438" s="56" t="s">
        <v>1077</v>
      </c>
      <c r="J438" s="13">
        <v>41107</v>
      </c>
      <c r="K438" s="9" t="s">
        <v>758</v>
      </c>
      <c r="L438" s="205" t="s">
        <v>944</v>
      </c>
      <c r="M438" s="9" t="s">
        <v>61</v>
      </c>
      <c r="N438" s="9" t="s">
        <v>702</v>
      </c>
      <c r="O438" s="9" t="s">
        <v>92</v>
      </c>
      <c r="P438" s="9" t="s">
        <v>885</v>
      </c>
      <c r="Q438" s="9"/>
      <c r="R438" s="9" t="s">
        <v>38</v>
      </c>
      <c r="S438" s="231"/>
      <c r="T438" s="231" t="s">
        <v>38</v>
      </c>
      <c r="U438" s="231"/>
      <c r="V438" s="113"/>
      <c r="W438" s="15"/>
      <c r="X438" s="15"/>
      <c r="Y438" s="15"/>
      <c r="Z438" s="15"/>
      <c r="AA438" s="15"/>
      <c r="AB438" s="10"/>
      <c r="AC438" s="18" t="s">
        <v>945</v>
      </c>
    </row>
    <row r="439" spans="2:29" s="16" customFormat="1" ht="45.6" x14ac:dyDescent="0.3">
      <c r="B439" s="17">
        <v>1</v>
      </c>
      <c r="C439" s="85">
        <v>237</v>
      </c>
      <c r="D439" s="226" t="s">
        <v>696</v>
      </c>
      <c r="E439" s="11" t="s">
        <v>697</v>
      </c>
      <c r="F439" s="56" t="s">
        <v>698</v>
      </c>
      <c r="G439" s="157" t="s">
        <v>23</v>
      </c>
      <c r="H439" s="111">
        <v>226.2</v>
      </c>
      <c r="I439" s="56" t="s">
        <v>1078</v>
      </c>
      <c r="J439" s="13">
        <v>41107</v>
      </c>
      <c r="K439" s="9" t="s">
        <v>758</v>
      </c>
      <c r="L439" s="205" t="s">
        <v>944</v>
      </c>
      <c r="M439" s="9" t="s">
        <v>61</v>
      </c>
      <c r="N439" s="9" t="s">
        <v>702</v>
      </c>
      <c r="O439" s="9" t="s">
        <v>92</v>
      </c>
      <c r="P439" s="9" t="s">
        <v>885</v>
      </c>
      <c r="Q439" s="9"/>
      <c r="R439" s="9" t="s">
        <v>38</v>
      </c>
      <c r="S439" s="231"/>
      <c r="T439" s="231" t="s">
        <v>38</v>
      </c>
      <c r="U439" s="231"/>
      <c r="V439" s="17"/>
      <c r="W439" s="15"/>
      <c r="X439" s="15"/>
      <c r="Y439" s="15"/>
      <c r="Z439" s="15"/>
      <c r="AA439" s="15"/>
      <c r="AB439" s="10"/>
      <c r="AC439" s="18" t="s">
        <v>945</v>
      </c>
    </row>
    <row r="440" spans="2:29" s="16" customFormat="1" ht="45.6" x14ac:dyDescent="0.3">
      <c r="B440" s="17">
        <v>1</v>
      </c>
      <c r="C440" s="85">
        <v>238</v>
      </c>
      <c r="D440" s="226" t="s">
        <v>696</v>
      </c>
      <c r="E440" s="11" t="s">
        <v>697</v>
      </c>
      <c r="F440" s="56" t="s">
        <v>698</v>
      </c>
      <c r="G440" s="157" t="s">
        <v>23</v>
      </c>
      <c r="H440" s="111">
        <v>226.2</v>
      </c>
      <c r="I440" s="56" t="s">
        <v>1079</v>
      </c>
      <c r="J440" s="13">
        <v>41107</v>
      </c>
      <c r="K440" s="9" t="s">
        <v>758</v>
      </c>
      <c r="L440" s="205" t="s">
        <v>944</v>
      </c>
      <c r="M440" s="9" t="s">
        <v>61</v>
      </c>
      <c r="N440" s="9" t="s">
        <v>702</v>
      </c>
      <c r="O440" s="9" t="s">
        <v>92</v>
      </c>
      <c r="P440" s="9" t="s">
        <v>885</v>
      </c>
      <c r="Q440" s="9"/>
      <c r="R440" s="9" t="s">
        <v>38</v>
      </c>
      <c r="S440" s="231"/>
      <c r="T440" s="231" t="s">
        <v>38</v>
      </c>
      <c r="U440" s="231"/>
      <c r="V440" s="17"/>
      <c r="W440" s="15"/>
      <c r="X440" s="15"/>
      <c r="Y440" s="15"/>
      <c r="Z440" s="15"/>
      <c r="AA440" s="15"/>
      <c r="AB440" s="10"/>
      <c r="AC440" s="18" t="s">
        <v>945</v>
      </c>
    </row>
    <row r="441" spans="2:29" s="16" customFormat="1" ht="45.6" x14ac:dyDescent="0.3">
      <c r="B441" s="17">
        <v>1</v>
      </c>
      <c r="C441" s="85">
        <v>239</v>
      </c>
      <c r="D441" s="226" t="s">
        <v>696</v>
      </c>
      <c r="E441" s="11" t="s">
        <v>697</v>
      </c>
      <c r="F441" s="56" t="s">
        <v>698</v>
      </c>
      <c r="G441" s="157" t="s">
        <v>23</v>
      </c>
      <c r="H441" s="111">
        <v>226.2</v>
      </c>
      <c r="I441" s="56" t="s">
        <v>1080</v>
      </c>
      <c r="J441" s="13">
        <v>41107</v>
      </c>
      <c r="K441" s="9" t="s">
        <v>758</v>
      </c>
      <c r="L441" s="205" t="s">
        <v>944</v>
      </c>
      <c r="M441" s="9" t="s">
        <v>61</v>
      </c>
      <c r="N441" s="9" t="s">
        <v>702</v>
      </c>
      <c r="O441" s="9" t="s">
        <v>92</v>
      </c>
      <c r="P441" s="9" t="s">
        <v>885</v>
      </c>
      <c r="Q441" s="9"/>
      <c r="R441" s="9" t="s">
        <v>38</v>
      </c>
      <c r="S441" s="231"/>
      <c r="T441" s="231" t="s">
        <v>38</v>
      </c>
      <c r="U441" s="231"/>
      <c r="V441" s="17"/>
      <c r="W441" s="15"/>
      <c r="X441" s="15"/>
      <c r="Y441" s="15"/>
      <c r="Z441" s="15"/>
      <c r="AA441" s="15"/>
      <c r="AB441" s="10"/>
      <c r="AC441" s="18" t="s">
        <v>945</v>
      </c>
    </row>
    <row r="442" spans="2:29" s="16" customFormat="1" ht="45.6" x14ac:dyDescent="0.3">
      <c r="B442" s="17">
        <v>1</v>
      </c>
      <c r="C442" s="85">
        <v>240</v>
      </c>
      <c r="D442" s="226" t="s">
        <v>696</v>
      </c>
      <c r="E442" s="11" t="s">
        <v>697</v>
      </c>
      <c r="F442" s="56" t="s">
        <v>698</v>
      </c>
      <c r="G442" s="157" t="s">
        <v>23</v>
      </c>
      <c r="H442" s="111">
        <v>226.2</v>
      </c>
      <c r="I442" s="56" t="s">
        <v>1081</v>
      </c>
      <c r="J442" s="13">
        <v>41107</v>
      </c>
      <c r="K442" s="9" t="s">
        <v>758</v>
      </c>
      <c r="L442" s="205" t="s">
        <v>944</v>
      </c>
      <c r="M442" s="9" t="s">
        <v>61</v>
      </c>
      <c r="N442" s="9" t="s">
        <v>702</v>
      </c>
      <c r="O442" s="9" t="s">
        <v>92</v>
      </c>
      <c r="P442" s="9" t="s">
        <v>885</v>
      </c>
      <c r="Q442" s="9"/>
      <c r="R442" s="9" t="s">
        <v>38</v>
      </c>
      <c r="S442" s="231"/>
      <c r="T442" s="231" t="s">
        <v>38</v>
      </c>
      <c r="U442" s="231"/>
      <c r="V442" s="17"/>
      <c r="W442" s="15"/>
      <c r="X442" s="15"/>
      <c r="Y442" s="15"/>
      <c r="Z442" s="15"/>
      <c r="AA442" s="15"/>
      <c r="AB442" s="10"/>
      <c r="AC442" s="18" t="s">
        <v>945</v>
      </c>
    </row>
    <row r="443" spans="2:29" s="16" customFormat="1" ht="45.6" x14ac:dyDescent="0.3">
      <c r="B443" s="17">
        <v>1</v>
      </c>
      <c r="C443" s="85">
        <v>241</v>
      </c>
      <c r="D443" s="226" t="s">
        <v>696</v>
      </c>
      <c r="E443" s="11" t="s">
        <v>697</v>
      </c>
      <c r="F443" s="56" t="s">
        <v>698</v>
      </c>
      <c r="G443" s="157" t="s">
        <v>23</v>
      </c>
      <c r="H443" s="111">
        <v>226.2</v>
      </c>
      <c r="I443" s="56" t="s">
        <v>1082</v>
      </c>
      <c r="J443" s="13">
        <v>41107</v>
      </c>
      <c r="K443" s="9" t="s">
        <v>758</v>
      </c>
      <c r="L443" s="205" t="s">
        <v>944</v>
      </c>
      <c r="M443" s="9" t="s">
        <v>61</v>
      </c>
      <c r="N443" s="9" t="s">
        <v>702</v>
      </c>
      <c r="O443" s="9" t="s">
        <v>92</v>
      </c>
      <c r="P443" s="9" t="s">
        <v>885</v>
      </c>
      <c r="Q443" s="9"/>
      <c r="R443" s="9" t="s">
        <v>38</v>
      </c>
      <c r="S443" s="231"/>
      <c r="T443" s="231" t="s">
        <v>38</v>
      </c>
      <c r="U443" s="231"/>
      <c r="V443" s="17"/>
      <c r="W443" s="15"/>
      <c r="X443" s="15"/>
      <c r="Y443" s="15"/>
      <c r="Z443" s="15"/>
      <c r="AA443" s="15"/>
      <c r="AB443" s="10"/>
      <c r="AC443" s="18" t="s">
        <v>945</v>
      </c>
    </row>
    <row r="444" spans="2:29" s="16" customFormat="1" ht="45.6" x14ac:dyDescent="0.3">
      <c r="B444" s="17">
        <v>1</v>
      </c>
      <c r="C444" s="85">
        <v>242</v>
      </c>
      <c r="D444" s="226" t="s">
        <v>696</v>
      </c>
      <c r="E444" s="11" t="s">
        <v>697</v>
      </c>
      <c r="F444" s="56" t="s">
        <v>698</v>
      </c>
      <c r="G444" s="157" t="s">
        <v>23</v>
      </c>
      <c r="H444" s="111">
        <v>226.2</v>
      </c>
      <c r="I444" s="56" t="s">
        <v>1083</v>
      </c>
      <c r="J444" s="13">
        <v>41107</v>
      </c>
      <c r="K444" s="9" t="s">
        <v>758</v>
      </c>
      <c r="L444" s="205" t="s">
        <v>944</v>
      </c>
      <c r="M444" s="9" t="s">
        <v>61</v>
      </c>
      <c r="N444" s="9" t="s">
        <v>702</v>
      </c>
      <c r="O444" s="9" t="s">
        <v>92</v>
      </c>
      <c r="P444" s="9" t="s">
        <v>885</v>
      </c>
      <c r="Q444" s="9"/>
      <c r="R444" s="9" t="s">
        <v>38</v>
      </c>
      <c r="S444" s="231"/>
      <c r="T444" s="231" t="s">
        <v>38</v>
      </c>
      <c r="U444" s="231"/>
      <c r="V444" s="17"/>
      <c r="W444" s="15"/>
      <c r="X444" s="15"/>
      <c r="Y444" s="17"/>
      <c r="Z444" s="15"/>
      <c r="AA444" s="15"/>
      <c r="AB444" s="10"/>
      <c r="AC444" s="18" t="s">
        <v>945</v>
      </c>
    </row>
    <row r="445" spans="2:29" s="16" customFormat="1" ht="45.6" x14ac:dyDescent="0.3">
      <c r="B445" s="17">
        <v>1</v>
      </c>
      <c r="C445" s="85">
        <v>243</v>
      </c>
      <c r="D445" s="226" t="s">
        <v>696</v>
      </c>
      <c r="E445" s="11" t="s">
        <v>697</v>
      </c>
      <c r="F445" s="56" t="s">
        <v>698</v>
      </c>
      <c r="G445" s="157" t="s">
        <v>23</v>
      </c>
      <c r="H445" s="111">
        <v>226.2</v>
      </c>
      <c r="I445" s="56" t="s">
        <v>1084</v>
      </c>
      <c r="J445" s="13">
        <v>41107</v>
      </c>
      <c r="K445" s="9" t="s">
        <v>758</v>
      </c>
      <c r="L445" s="205" t="s">
        <v>944</v>
      </c>
      <c r="M445" s="9" t="s">
        <v>61</v>
      </c>
      <c r="N445" s="9" t="s">
        <v>702</v>
      </c>
      <c r="O445" s="9" t="s">
        <v>92</v>
      </c>
      <c r="P445" s="9" t="s">
        <v>885</v>
      </c>
      <c r="Q445" s="9"/>
      <c r="R445" s="9" t="s">
        <v>38</v>
      </c>
      <c r="S445" s="231"/>
      <c r="T445" s="231" t="s">
        <v>38</v>
      </c>
      <c r="U445" s="231"/>
      <c r="V445" s="17"/>
      <c r="W445" s="15"/>
      <c r="X445" s="15"/>
      <c r="Y445" s="171"/>
      <c r="Z445" s="15"/>
      <c r="AA445" s="15"/>
      <c r="AB445" s="10"/>
      <c r="AC445" s="18" t="s">
        <v>945</v>
      </c>
    </row>
    <row r="446" spans="2:29" s="16" customFormat="1" ht="45.6" x14ac:dyDescent="0.3">
      <c r="B446" s="17">
        <v>1</v>
      </c>
      <c r="C446" s="85">
        <v>244</v>
      </c>
      <c r="D446" s="226" t="s">
        <v>696</v>
      </c>
      <c r="E446" s="11" t="s">
        <v>697</v>
      </c>
      <c r="F446" s="56" t="s">
        <v>698</v>
      </c>
      <c r="G446" s="157" t="s">
        <v>23</v>
      </c>
      <c r="H446" s="111">
        <v>226.2</v>
      </c>
      <c r="I446" s="56" t="s">
        <v>1085</v>
      </c>
      <c r="J446" s="13">
        <v>41107</v>
      </c>
      <c r="K446" s="9" t="s">
        <v>758</v>
      </c>
      <c r="L446" s="233" t="s">
        <v>944</v>
      </c>
      <c r="M446" s="9" t="s">
        <v>61</v>
      </c>
      <c r="N446" s="9" t="s">
        <v>702</v>
      </c>
      <c r="O446" s="9" t="s">
        <v>92</v>
      </c>
      <c r="P446" s="9" t="s">
        <v>885</v>
      </c>
      <c r="Q446" s="9"/>
      <c r="R446" s="9" t="s">
        <v>38</v>
      </c>
      <c r="S446" s="231"/>
      <c r="T446" s="231" t="s">
        <v>38</v>
      </c>
      <c r="U446" s="231"/>
      <c r="V446" s="17"/>
      <c r="W446" s="15"/>
      <c r="X446" s="15"/>
      <c r="Y446" s="15"/>
      <c r="Z446" s="15"/>
      <c r="AA446" s="15"/>
      <c r="AB446" s="235" t="s">
        <v>1086</v>
      </c>
      <c r="AC446" s="18" t="s">
        <v>945</v>
      </c>
    </row>
    <row r="447" spans="2:29" s="16" customFormat="1" ht="152.1" customHeight="1" x14ac:dyDescent="0.3">
      <c r="B447" s="17">
        <v>1</v>
      </c>
      <c r="C447" s="85">
        <v>245</v>
      </c>
      <c r="D447" s="226" t="s">
        <v>696</v>
      </c>
      <c r="E447" s="11" t="s">
        <v>697</v>
      </c>
      <c r="F447" s="56" t="s">
        <v>698</v>
      </c>
      <c r="G447" s="157" t="s">
        <v>23</v>
      </c>
      <c r="H447" s="111">
        <v>23000.48</v>
      </c>
      <c r="I447" s="56" t="s">
        <v>1087</v>
      </c>
      <c r="J447" s="13">
        <v>42760</v>
      </c>
      <c r="K447" s="9" t="s">
        <v>932</v>
      </c>
      <c r="L447" s="236" t="s">
        <v>1088</v>
      </c>
      <c r="M447" s="9" t="s">
        <v>61</v>
      </c>
      <c r="N447" s="9" t="s">
        <v>702</v>
      </c>
      <c r="O447" s="9" t="s">
        <v>92</v>
      </c>
      <c r="P447" s="9" t="s">
        <v>741</v>
      </c>
      <c r="Q447" s="9"/>
      <c r="R447" s="9" t="s">
        <v>38</v>
      </c>
      <c r="S447" s="231"/>
      <c r="T447" s="231" t="s">
        <v>38</v>
      </c>
      <c r="U447" s="231"/>
      <c r="V447" s="17"/>
      <c r="W447" s="15"/>
      <c r="X447" s="15"/>
      <c r="Y447" s="15"/>
      <c r="Z447" s="15"/>
      <c r="AA447" s="15"/>
      <c r="AB447" s="237" t="s">
        <v>1089</v>
      </c>
      <c r="AC447" s="18"/>
    </row>
    <row r="448" spans="2:29" s="16" customFormat="1" ht="45.6" x14ac:dyDescent="0.3">
      <c r="B448" s="17">
        <v>1</v>
      </c>
      <c r="C448" s="85">
        <v>246</v>
      </c>
      <c r="D448" s="226" t="s">
        <v>696</v>
      </c>
      <c r="E448" s="11" t="s">
        <v>697</v>
      </c>
      <c r="F448" s="56" t="s">
        <v>698</v>
      </c>
      <c r="G448" s="157" t="s">
        <v>23</v>
      </c>
      <c r="H448" s="112">
        <v>0</v>
      </c>
      <c r="I448" s="56" t="s">
        <v>1090</v>
      </c>
      <c r="J448" s="13">
        <v>42760</v>
      </c>
      <c r="K448" s="9" t="s">
        <v>932</v>
      </c>
      <c r="L448" s="205" t="s">
        <v>1091</v>
      </c>
      <c r="M448" s="9" t="s">
        <v>61</v>
      </c>
      <c r="N448" s="9" t="s">
        <v>702</v>
      </c>
      <c r="O448" s="9" t="s">
        <v>92</v>
      </c>
      <c r="P448" s="9" t="s">
        <v>741</v>
      </c>
      <c r="Q448" s="9"/>
      <c r="R448" s="9" t="s">
        <v>38</v>
      </c>
      <c r="S448" s="231"/>
      <c r="T448" s="231" t="s">
        <v>38</v>
      </c>
      <c r="U448" s="231"/>
      <c r="V448" s="17"/>
      <c r="W448" s="15"/>
      <c r="X448" s="15"/>
      <c r="Y448" s="15"/>
      <c r="Z448" s="15"/>
      <c r="AA448" s="15"/>
      <c r="AB448" s="10"/>
      <c r="AC448" s="18" t="s">
        <v>945</v>
      </c>
    </row>
    <row r="449" spans="2:29" s="16" customFormat="1" ht="45.6" x14ac:dyDescent="0.3">
      <c r="B449" s="17">
        <v>1</v>
      </c>
      <c r="C449" s="85">
        <v>247</v>
      </c>
      <c r="D449" s="226" t="s">
        <v>696</v>
      </c>
      <c r="E449" s="11" t="s">
        <v>697</v>
      </c>
      <c r="F449" s="56" t="s">
        <v>698</v>
      </c>
      <c r="G449" s="157" t="s">
        <v>23</v>
      </c>
      <c r="H449" s="112">
        <v>0</v>
      </c>
      <c r="I449" s="56" t="s">
        <v>1092</v>
      </c>
      <c r="J449" s="13">
        <v>42760</v>
      </c>
      <c r="K449" s="9" t="s">
        <v>932</v>
      </c>
      <c r="L449" s="205" t="s">
        <v>1091</v>
      </c>
      <c r="M449" s="9" t="s">
        <v>61</v>
      </c>
      <c r="N449" s="9" t="s">
        <v>702</v>
      </c>
      <c r="O449" s="9" t="s">
        <v>92</v>
      </c>
      <c r="P449" s="9" t="s">
        <v>741</v>
      </c>
      <c r="Q449" s="9"/>
      <c r="R449" s="9" t="s">
        <v>38</v>
      </c>
      <c r="S449" s="231"/>
      <c r="T449" s="231" t="s">
        <v>38</v>
      </c>
      <c r="U449" s="231"/>
      <c r="V449" s="17"/>
      <c r="W449" s="15"/>
      <c r="X449" s="15"/>
      <c r="Y449" s="15"/>
      <c r="Z449" s="15"/>
      <c r="AA449" s="15"/>
      <c r="AB449" s="10"/>
      <c r="AC449" s="18" t="s">
        <v>945</v>
      </c>
    </row>
    <row r="450" spans="2:29" s="16" customFormat="1" ht="45.6" x14ac:dyDescent="0.3">
      <c r="B450" s="17">
        <v>1</v>
      </c>
      <c r="C450" s="85">
        <v>248</v>
      </c>
      <c r="D450" s="226" t="s">
        <v>696</v>
      </c>
      <c r="E450" s="11" t="s">
        <v>697</v>
      </c>
      <c r="F450" s="56" t="s">
        <v>698</v>
      </c>
      <c r="G450" s="157" t="s">
        <v>23</v>
      </c>
      <c r="H450" s="112">
        <v>0</v>
      </c>
      <c r="I450" s="56" t="s">
        <v>1093</v>
      </c>
      <c r="J450" s="13">
        <v>42760</v>
      </c>
      <c r="K450" s="9" t="s">
        <v>932</v>
      </c>
      <c r="L450" s="205" t="s">
        <v>1091</v>
      </c>
      <c r="M450" s="9" t="s">
        <v>61</v>
      </c>
      <c r="N450" s="9" t="s">
        <v>702</v>
      </c>
      <c r="O450" s="9" t="s">
        <v>92</v>
      </c>
      <c r="P450" s="9" t="s">
        <v>741</v>
      </c>
      <c r="Q450" s="9"/>
      <c r="R450" s="9" t="s">
        <v>38</v>
      </c>
      <c r="S450" s="231"/>
      <c r="T450" s="231" t="s">
        <v>38</v>
      </c>
      <c r="U450" s="231"/>
      <c r="V450" s="17"/>
      <c r="W450" s="15"/>
      <c r="X450" s="15"/>
      <c r="Y450" s="15"/>
      <c r="Z450" s="15"/>
      <c r="AA450" s="15"/>
      <c r="AB450" s="10"/>
      <c r="AC450" s="18" t="s">
        <v>945</v>
      </c>
    </row>
    <row r="451" spans="2:29" s="16" customFormat="1" ht="45.6" x14ac:dyDescent="0.3">
      <c r="B451" s="17">
        <v>1</v>
      </c>
      <c r="C451" s="85">
        <v>249</v>
      </c>
      <c r="D451" s="226" t="s">
        <v>696</v>
      </c>
      <c r="E451" s="11" t="s">
        <v>697</v>
      </c>
      <c r="F451" s="56" t="s">
        <v>698</v>
      </c>
      <c r="G451" s="157" t="s">
        <v>23</v>
      </c>
      <c r="H451" s="112">
        <v>0</v>
      </c>
      <c r="I451" s="56" t="s">
        <v>1094</v>
      </c>
      <c r="J451" s="13">
        <v>42760</v>
      </c>
      <c r="K451" s="9" t="s">
        <v>932</v>
      </c>
      <c r="L451" s="205" t="s">
        <v>1091</v>
      </c>
      <c r="M451" s="9" t="s">
        <v>61</v>
      </c>
      <c r="N451" s="9" t="s">
        <v>702</v>
      </c>
      <c r="O451" s="9" t="s">
        <v>92</v>
      </c>
      <c r="P451" s="9" t="s">
        <v>741</v>
      </c>
      <c r="Q451" s="9"/>
      <c r="R451" s="9" t="s">
        <v>38</v>
      </c>
      <c r="S451" s="231"/>
      <c r="T451" s="231" t="s">
        <v>38</v>
      </c>
      <c r="U451" s="231"/>
      <c r="V451" s="17"/>
      <c r="W451" s="15"/>
      <c r="X451" s="15"/>
      <c r="Y451" s="15"/>
      <c r="Z451" s="15"/>
      <c r="AA451" s="15"/>
      <c r="AB451" s="10"/>
      <c r="AC451" s="18" t="s">
        <v>945</v>
      </c>
    </row>
    <row r="452" spans="2:29" s="16" customFormat="1" ht="45.6" x14ac:dyDescent="0.3">
      <c r="B452" s="17">
        <v>1</v>
      </c>
      <c r="C452" s="85">
        <v>250</v>
      </c>
      <c r="D452" s="226" t="s">
        <v>696</v>
      </c>
      <c r="E452" s="11" t="s">
        <v>697</v>
      </c>
      <c r="F452" s="56" t="s">
        <v>698</v>
      </c>
      <c r="G452" s="157" t="s">
        <v>23</v>
      </c>
      <c r="H452" s="112">
        <v>0</v>
      </c>
      <c r="I452" s="56" t="s">
        <v>1095</v>
      </c>
      <c r="J452" s="13">
        <v>42760</v>
      </c>
      <c r="K452" s="9" t="s">
        <v>932</v>
      </c>
      <c r="L452" s="205" t="s">
        <v>1091</v>
      </c>
      <c r="M452" s="9" t="s">
        <v>61</v>
      </c>
      <c r="N452" s="9" t="s">
        <v>702</v>
      </c>
      <c r="O452" s="9" t="s">
        <v>92</v>
      </c>
      <c r="P452" s="9" t="s">
        <v>741</v>
      </c>
      <c r="Q452" s="9"/>
      <c r="R452" s="9" t="s">
        <v>38</v>
      </c>
      <c r="S452" s="231"/>
      <c r="T452" s="231" t="s">
        <v>38</v>
      </c>
      <c r="U452" s="231"/>
      <c r="V452" s="17"/>
      <c r="W452" s="15"/>
      <c r="X452" s="15"/>
      <c r="Y452" s="15"/>
      <c r="Z452" s="15"/>
      <c r="AA452" s="15"/>
      <c r="AB452" s="10"/>
      <c r="AC452" s="18" t="s">
        <v>945</v>
      </c>
    </row>
    <row r="453" spans="2:29" s="16" customFormat="1" ht="45.6" x14ac:dyDescent="0.3">
      <c r="B453" s="17">
        <v>1</v>
      </c>
      <c r="C453" s="85">
        <v>251</v>
      </c>
      <c r="D453" s="226" t="s">
        <v>696</v>
      </c>
      <c r="E453" s="11" t="s">
        <v>697</v>
      </c>
      <c r="F453" s="56" t="s">
        <v>698</v>
      </c>
      <c r="G453" s="157" t="s">
        <v>23</v>
      </c>
      <c r="H453" s="112">
        <v>0</v>
      </c>
      <c r="I453" s="56" t="s">
        <v>1096</v>
      </c>
      <c r="J453" s="13">
        <v>42760</v>
      </c>
      <c r="K453" s="9" t="s">
        <v>932</v>
      </c>
      <c r="L453" s="205" t="s">
        <v>1091</v>
      </c>
      <c r="M453" s="9" t="s">
        <v>61</v>
      </c>
      <c r="N453" s="9" t="s">
        <v>702</v>
      </c>
      <c r="O453" s="9" t="s">
        <v>92</v>
      </c>
      <c r="P453" s="9" t="s">
        <v>741</v>
      </c>
      <c r="Q453" s="9"/>
      <c r="R453" s="9" t="s">
        <v>38</v>
      </c>
      <c r="S453" s="231"/>
      <c r="T453" s="231" t="s">
        <v>38</v>
      </c>
      <c r="U453" s="231"/>
      <c r="V453" s="17"/>
      <c r="W453" s="15"/>
      <c r="X453" s="15"/>
      <c r="Y453" s="15"/>
      <c r="Z453" s="15"/>
      <c r="AA453" s="15"/>
      <c r="AB453" s="10"/>
      <c r="AC453" s="18" t="s">
        <v>945</v>
      </c>
    </row>
    <row r="454" spans="2:29" s="16" customFormat="1" ht="45.6" x14ac:dyDescent="0.3">
      <c r="B454" s="17">
        <v>1</v>
      </c>
      <c r="C454" s="85">
        <v>252</v>
      </c>
      <c r="D454" s="226" t="s">
        <v>696</v>
      </c>
      <c r="E454" s="11" t="s">
        <v>697</v>
      </c>
      <c r="F454" s="56" t="s">
        <v>698</v>
      </c>
      <c r="G454" s="157" t="s">
        <v>23</v>
      </c>
      <c r="H454" s="112">
        <v>0</v>
      </c>
      <c r="I454" s="56" t="s">
        <v>1097</v>
      </c>
      <c r="J454" s="13">
        <v>42760</v>
      </c>
      <c r="K454" s="9" t="s">
        <v>932</v>
      </c>
      <c r="L454" s="205" t="s">
        <v>1091</v>
      </c>
      <c r="M454" s="9" t="s">
        <v>61</v>
      </c>
      <c r="N454" s="9" t="s">
        <v>702</v>
      </c>
      <c r="O454" s="9" t="s">
        <v>92</v>
      </c>
      <c r="P454" s="9" t="s">
        <v>741</v>
      </c>
      <c r="Q454" s="9"/>
      <c r="R454" s="9" t="s">
        <v>38</v>
      </c>
      <c r="S454" s="231"/>
      <c r="T454" s="231" t="s">
        <v>38</v>
      </c>
      <c r="U454" s="231"/>
      <c r="V454" s="17"/>
      <c r="W454" s="15"/>
      <c r="X454" s="15"/>
      <c r="Y454" s="15"/>
      <c r="Z454" s="15"/>
      <c r="AA454" s="15"/>
      <c r="AB454" s="10"/>
      <c r="AC454" s="18" t="s">
        <v>945</v>
      </c>
    </row>
    <row r="455" spans="2:29" s="16" customFormat="1" ht="45.6" x14ac:dyDescent="0.3">
      <c r="B455" s="17">
        <v>1</v>
      </c>
      <c r="C455" s="85">
        <v>253</v>
      </c>
      <c r="D455" s="226" t="s">
        <v>696</v>
      </c>
      <c r="E455" s="11" t="s">
        <v>697</v>
      </c>
      <c r="F455" s="56" t="s">
        <v>698</v>
      </c>
      <c r="G455" s="157" t="s">
        <v>23</v>
      </c>
      <c r="H455" s="112">
        <v>0</v>
      </c>
      <c r="I455" s="56" t="s">
        <v>1098</v>
      </c>
      <c r="J455" s="13">
        <v>42760</v>
      </c>
      <c r="K455" s="9" t="s">
        <v>932</v>
      </c>
      <c r="L455" s="205" t="s">
        <v>1091</v>
      </c>
      <c r="M455" s="9" t="s">
        <v>61</v>
      </c>
      <c r="N455" s="9" t="s">
        <v>702</v>
      </c>
      <c r="O455" s="9" t="s">
        <v>92</v>
      </c>
      <c r="P455" s="9" t="s">
        <v>741</v>
      </c>
      <c r="Q455" s="9"/>
      <c r="R455" s="9" t="s">
        <v>38</v>
      </c>
      <c r="S455" s="231"/>
      <c r="T455" s="231" t="s">
        <v>38</v>
      </c>
      <c r="U455" s="231"/>
      <c r="V455" s="17"/>
      <c r="W455" s="15"/>
      <c r="X455" s="15"/>
      <c r="Y455" s="15"/>
      <c r="Z455" s="15"/>
      <c r="AA455" s="15"/>
      <c r="AB455" s="10"/>
      <c r="AC455" s="18" t="s">
        <v>945</v>
      </c>
    </row>
    <row r="456" spans="2:29" s="16" customFormat="1" ht="45.6" x14ac:dyDescent="0.3">
      <c r="B456" s="17">
        <v>1</v>
      </c>
      <c r="C456" s="85">
        <v>254</v>
      </c>
      <c r="D456" s="226" t="s">
        <v>696</v>
      </c>
      <c r="E456" s="11" t="s">
        <v>697</v>
      </c>
      <c r="F456" s="56" t="s">
        <v>698</v>
      </c>
      <c r="G456" s="157" t="s">
        <v>23</v>
      </c>
      <c r="H456" s="112">
        <v>0</v>
      </c>
      <c r="I456" s="56" t="s">
        <v>1099</v>
      </c>
      <c r="J456" s="13">
        <v>42760</v>
      </c>
      <c r="K456" s="9" t="s">
        <v>932</v>
      </c>
      <c r="L456" s="205" t="s">
        <v>1091</v>
      </c>
      <c r="M456" s="9" t="s">
        <v>61</v>
      </c>
      <c r="N456" s="9" t="s">
        <v>702</v>
      </c>
      <c r="O456" s="9" t="s">
        <v>92</v>
      </c>
      <c r="P456" s="9" t="s">
        <v>741</v>
      </c>
      <c r="Q456" s="9"/>
      <c r="R456" s="9" t="s">
        <v>38</v>
      </c>
      <c r="S456" s="231"/>
      <c r="T456" s="231" t="s">
        <v>38</v>
      </c>
      <c r="U456" s="231"/>
      <c r="V456" s="17"/>
      <c r="W456" s="15"/>
      <c r="X456" s="15"/>
      <c r="Y456" s="15"/>
      <c r="Z456" s="15"/>
      <c r="AA456" s="15"/>
      <c r="AB456" s="10"/>
      <c r="AC456" s="18" t="s">
        <v>945</v>
      </c>
    </row>
    <row r="457" spans="2:29" s="16" customFormat="1" ht="45.6" x14ac:dyDescent="0.3">
      <c r="B457" s="17">
        <v>1</v>
      </c>
      <c r="C457" s="85">
        <v>255</v>
      </c>
      <c r="D457" s="226" t="s">
        <v>696</v>
      </c>
      <c r="E457" s="11" t="s">
        <v>697</v>
      </c>
      <c r="F457" s="56" t="s">
        <v>698</v>
      </c>
      <c r="G457" s="157" t="s">
        <v>23</v>
      </c>
      <c r="H457" s="112">
        <v>0</v>
      </c>
      <c r="I457" s="56" t="s">
        <v>1100</v>
      </c>
      <c r="J457" s="13">
        <v>42760</v>
      </c>
      <c r="K457" s="9" t="s">
        <v>932</v>
      </c>
      <c r="L457" s="205" t="s">
        <v>1091</v>
      </c>
      <c r="M457" s="9" t="s">
        <v>61</v>
      </c>
      <c r="N457" s="9" t="s">
        <v>702</v>
      </c>
      <c r="O457" s="9" t="s">
        <v>92</v>
      </c>
      <c r="P457" s="9" t="s">
        <v>741</v>
      </c>
      <c r="Q457" s="9"/>
      <c r="R457" s="9" t="s">
        <v>38</v>
      </c>
      <c r="S457" s="231"/>
      <c r="T457" s="231" t="s">
        <v>38</v>
      </c>
      <c r="U457" s="231"/>
      <c r="V457" s="17"/>
      <c r="W457" s="15"/>
      <c r="X457" s="15"/>
      <c r="Y457" s="15"/>
      <c r="Z457" s="15"/>
      <c r="AA457" s="15"/>
      <c r="AB457" s="10"/>
      <c r="AC457" s="18" t="s">
        <v>945</v>
      </c>
    </row>
    <row r="458" spans="2:29" s="16" customFormat="1" ht="45.6" x14ac:dyDescent="0.3">
      <c r="B458" s="17">
        <v>1</v>
      </c>
      <c r="C458" s="85">
        <v>256</v>
      </c>
      <c r="D458" s="226" t="s">
        <v>696</v>
      </c>
      <c r="E458" s="11" t="s">
        <v>697</v>
      </c>
      <c r="F458" s="56" t="s">
        <v>698</v>
      </c>
      <c r="G458" s="157" t="s">
        <v>23</v>
      </c>
      <c r="H458" s="112">
        <v>0</v>
      </c>
      <c r="I458" s="56" t="s">
        <v>1101</v>
      </c>
      <c r="J458" s="13">
        <v>42760</v>
      </c>
      <c r="K458" s="9" t="s">
        <v>932</v>
      </c>
      <c r="L458" s="205" t="s">
        <v>1091</v>
      </c>
      <c r="M458" s="9" t="s">
        <v>61</v>
      </c>
      <c r="N458" s="9" t="s">
        <v>702</v>
      </c>
      <c r="O458" s="9" t="s">
        <v>92</v>
      </c>
      <c r="P458" s="9" t="s">
        <v>741</v>
      </c>
      <c r="Q458" s="9"/>
      <c r="R458" s="9" t="s">
        <v>38</v>
      </c>
      <c r="S458" s="231"/>
      <c r="T458" s="231" t="s">
        <v>38</v>
      </c>
      <c r="U458" s="231"/>
      <c r="V458" s="17"/>
      <c r="W458" s="15"/>
      <c r="X458" s="15"/>
      <c r="Y458" s="15"/>
      <c r="Z458" s="15"/>
      <c r="AA458" s="15"/>
      <c r="AB458" s="10"/>
      <c r="AC458" s="18" t="s">
        <v>945</v>
      </c>
    </row>
    <row r="459" spans="2:29" s="16" customFormat="1" ht="45.6" x14ac:dyDescent="0.3">
      <c r="B459" s="17">
        <v>1</v>
      </c>
      <c r="C459" s="85">
        <v>257</v>
      </c>
      <c r="D459" s="226" t="s">
        <v>696</v>
      </c>
      <c r="E459" s="11" t="s">
        <v>697</v>
      </c>
      <c r="F459" s="56" t="s">
        <v>698</v>
      </c>
      <c r="G459" s="157" t="s">
        <v>23</v>
      </c>
      <c r="H459" s="112">
        <v>0</v>
      </c>
      <c r="I459" s="56" t="s">
        <v>1102</v>
      </c>
      <c r="J459" s="13">
        <v>42760</v>
      </c>
      <c r="K459" s="9" t="s">
        <v>932</v>
      </c>
      <c r="L459" s="205" t="s">
        <v>1091</v>
      </c>
      <c r="M459" s="9" t="s">
        <v>61</v>
      </c>
      <c r="N459" s="9" t="s">
        <v>702</v>
      </c>
      <c r="O459" s="9" t="s">
        <v>92</v>
      </c>
      <c r="P459" s="9" t="s">
        <v>741</v>
      </c>
      <c r="Q459" s="9"/>
      <c r="R459" s="9" t="s">
        <v>38</v>
      </c>
      <c r="S459" s="231"/>
      <c r="T459" s="231" t="s">
        <v>38</v>
      </c>
      <c r="U459" s="231"/>
      <c r="V459" s="17"/>
      <c r="W459" s="15"/>
      <c r="X459" s="15"/>
      <c r="Y459" s="15"/>
      <c r="Z459" s="15"/>
      <c r="AA459" s="15"/>
      <c r="AB459" s="10"/>
      <c r="AC459" s="18" t="s">
        <v>945</v>
      </c>
    </row>
    <row r="460" spans="2:29" s="16" customFormat="1" ht="45.6" x14ac:dyDescent="0.3">
      <c r="B460" s="17">
        <v>1</v>
      </c>
      <c r="C460" s="85">
        <v>258</v>
      </c>
      <c r="D460" s="226" t="s">
        <v>696</v>
      </c>
      <c r="E460" s="11" t="s">
        <v>697</v>
      </c>
      <c r="F460" s="56" t="s">
        <v>698</v>
      </c>
      <c r="G460" s="157" t="s">
        <v>23</v>
      </c>
      <c r="H460" s="112">
        <v>0</v>
      </c>
      <c r="I460" s="56" t="s">
        <v>1103</v>
      </c>
      <c r="J460" s="13">
        <v>42760</v>
      </c>
      <c r="K460" s="9" t="s">
        <v>932</v>
      </c>
      <c r="L460" s="205" t="s">
        <v>1091</v>
      </c>
      <c r="M460" s="9" t="s">
        <v>61</v>
      </c>
      <c r="N460" s="9" t="s">
        <v>702</v>
      </c>
      <c r="O460" s="9" t="s">
        <v>92</v>
      </c>
      <c r="P460" s="9" t="s">
        <v>741</v>
      </c>
      <c r="Q460" s="9"/>
      <c r="R460" s="9" t="s">
        <v>38</v>
      </c>
      <c r="S460" s="231"/>
      <c r="T460" s="231" t="s">
        <v>38</v>
      </c>
      <c r="U460" s="231"/>
      <c r="V460" s="17"/>
      <c r="W460" s="15"/>
      <c r="X460" s="15"/>
      <c r="Y460" s="15"/>
      <c r="Z460" s="15"/>
      <c r="AA460" s="15"/>
      <c r="AB460" s="10"/>
      <c r="AC460" s="18" t="s">
        <v>945</v>
      </c>
    </row>
    <row r="461" spans="2:29" s="16" customFormat="1" ht="45.6" x14ac:dyDescent="0.3">
      <c r="B461" s="17">
        <v>1</v>
      </c>
      <c r="C461" s="85">
        <v>259</v>
      </c>
      <c r="D461" s="226" t="s">
        <v>696</v>
      </c>
      <c r="E461" s="11" t="s">
        <v>697</v>
      </c>
      <c r="F461" s="56" t="s">
        <v>698</v>
      </c>
      <c r="G461" s="157" t="s">
        <v>23</v>
      </c>
      <c r="H461" s="112">
        <v>0</v>
      </c>
      <c r="I461" s="56" t="s">
        <v>1104</v>
      </c>
      <c r="J461" s="13">
        <v>42760</v>
      </c>
      <c r="K461" s="9" t="s">
        <v>932</v>
      </c>
      <c r="L461" s="205" t="s">
        <v>1091</v>
      </c>
      <c r="M461" s="9" t="s">
        <v>61</v>
      </c>
      <c r="N461" s="9" t="s">
        <v>702</v>
      </c>
      <c r="O461" s="9" t="s">
        <v>92</v>
      </c>
      <c r="P461" s="9" t="s">
        <v>741</v>
      </c>
      <c r="Q461" s="9"/>
      <c r="R461" s="9" t="s">
        <v>38</v>
      </c>
      <c r="S461" s="231"/>
      <c r="T461" s="231" t="s">
        <v>38</v>
      </c>
      <c r="U461" s="231"/>
      <c r="V461" s="17"/>
      <c r="W461" s="15"/>
      <c r="X461" s="15"/>
      <c r="Y461" s="15"/>
      <c r="Z461" s="15"/>
      <c r="AA461" s="15"/>
      <c r="AB461" s="10"/>
      <c r="AC461" s="18" t="s">
        <v>945</v>
      </c>
    </row>
    <row r="462" spans="2:29" s="16" customFormat="1" ht="45.6" x14ac:dyDescent="0.3">
      <c r="B462" s="17">
        <v>1</v>
      </c>
      <c r="C462" s="85">
        <v>260</v>
      </c>
      <c r="D462" s="226" t="s">
        <v>696</v>
      </c>
      <c r="E462" s="11" t="s">
        <v>697</v>
      </c>
      <c r="F462" s="56" t="s">
        <v>698</v>
      </c>
      <c r="G462" s="157" t="s">
        <v>23</v>
      </c>
      <c r="H462" s="112">
        <v>0</v>
      </c>
      <c r="I462" s="56" t="s">
        <v>1105</v>
      </c>
      <c r="J462" s="13">
        <v>42760</v>
      </c>
      <c r="K462" s="9" t="s">
        <v>932</v>
      </c>
      <c r="L462" s="205" t="s">
        <v>1091</v>
      </c>
      <c r="M462" s="9" t="s">
        <v>61</v>
      </c>
      <c r="N462" s="9" t="s">
        <v>702</v>
      </c>
      <c r="O462" s="9" t="s">
        <v>92</v>
      </c>
      <c r="P462" s="9" t="s">
        <v>741</v>
      </c>
      <c r="Q462" s="9"/>
      <c r="R462" s="9" t="s">
        <v>38</v>
      </c>
      <c r="S462" s="231"/>
      <c r="T462" s="231" t="s">
        <v>38</v>
      </c>
      <c r="U462" s="231"/>
      <c r="V462" s="9"/>
      <c r="W462" s="15"/>
      <c r="X462" s="15"/>
      <c r="Y462" s="15"/>
      <c r="Z462" s="15"/>
      <c r="AA462" s="15"/>
      <c r="AB462" s="10"/>
      <c r="AC462" s="18" t="s">
        <v>945</v>
      </c>
    </row>
    <row r="463" spans="2:29" s="16" customFormat="1" ht="45.6" x14ac:dyDescent="0.3">
      <c r="B463" s="17">
        <v>1</v>
      </c>
      <c r="C463" s="85">
        <v>261</v>
      </c>
      <c r="D463" s="226" t="s">
        <v>696</v>
      </c>
      <c r="E463" s="11" t="s">
        <v>697</v>
      </c>
      <c r="F463" s="56" t="s">
        <v>698</v>
      </c>
      <c r="G463" s="157" t="s">
        <v>23</v>
      </c>
      <c r="H463" s="112">
        <v>0</v>
      </c>
      <c r="I463" s="56" t="s">
        <v>1106</v>
      </c>
      <c r="J463" s="13">
        <v>42760</v>
      </c>
      <c r="K463" s="9" t="s">
        <v>932</v>
      </c>
      <c r="L463" s="205" t="s">
        <v>1091</v>
      </c>
      <c r="M463" s="9" t="s">
        <v>61</v>
      </c>
      <c r="N463" s="9" t="s">
        <v>702</v>
      </c>
      <c r="O463" s="9" t="s">
        <v>92</v>
      </c>
      <c r="P463" s="9" t="s">
        <v>741</v>
      </c>
      <c r="Q463" s="9"/>
      <c r="R463" s="9" t="s">
        <v>38</v>
      </c>
      <c r="S463" s="231"/>
      <c r="T463" s="231" t="s">
        <v>38</v>
      </c>
      <c r="U463" s="231"/>
      <c r="V463" s="17"/>
      <c r="W463" s="15"/>
      <c r="X463" s="15"/>
      <c r="Y463" s="15"/>
      <c r="Z463" s="15"/>
      <c r="AA463" s="15"/>
      <c r="AB463" s="10"/>
      <c r="AC463" s="18" t="s">
        <v>945</v>
      </c>
    </row>
    <row r="464" spans="2:29" s="16" customFormat="1" ht="45.6" x14ac:dyDescent="0.3">
      <c r="B464" s="17">
        <v>1</v>
      </c>
      <c r="C464" s="85">
        <v>262</v>
      </c>
      <c r="D464" s="226" t="s">
        <v>696</v>
      </c>
      <c r="E464" s="11" t="s">
        <v>697</v>
      </c>
      <c r="F464" s="56" t="s">
        <v>698</v>
      </c>
      <c r="G464" s="157" t="s">
        <v>23</v>
      </c>
      <c r="H464" s="112">
        <v>0</v>
      </c>
      <c r="I464" s="56" t="s">
        <v>1107</v>
      </c>
      <c r="J464" s="13">
        <v>42760</v>
      </c>
      <c r="K464" s="9" t="s">
        <v>932</v>
      </c>
      <c r="L464" s="205" t="s">
        <v>1091</v>
      </c>
      <c r="M464" s="9" t="s">
        <v>61</v>
      </c>
      <c r="N464" s="9" t="s">
        <v>702</v>
      </c>
      <c r="O464" s="9" t="s">
        <v>92</v>
      </c>
      <c r="P464" s="9" t="s">
        <v>741</v>
      </c>
      <c r="Q464" s="9"/>
      <c r="R464" s="9" t="s">
        <v>38</v>
      </c>
      <c r="S464" s="231"/>
      <c r="T464" s="231" t="s">
        <v>38</v>
      </c>
      <c r="U464" s="231"/>
      <c r="V464" s="17"/>
      <c r="W464" s="15"/>
      <c r="X464" s="15"/>
      <c r="Y464" s="15"/>
      <c r="Z464" s="15"/>
      <c r="AA464" s="15"/>
      <c r="AB464" s="10"/>
      <c r="AC464" s="18" t="s">
        <v>945</v>
      </c>
    </row>
    <row r="465" spans="2:29" s="16" customFormat="1" ht="45.6" x14ac:dyDescent="0.3">
      <c r="B465" s="17">
        <v>1</v>
      </c>
      <c r="C465" s="85">
        <v>263</v>
      </c>
      <c r="D465" s="226" t="s">
        <v>696</v>
      </c>
      <c r="E465" s="11" t="s">
        <v>697</v>
      </c>
      <c r="F465" s="56" t="s">
        <v>698</v>
      </c>
      <c r="G465" s="157" t="s">
        <v>23</v>
      </c>
      <c r="H465" s="112">
        <v>0</v>
      </c>
      <c r="I465" s="56" t="s">
        <v>1108</v>
      </c>
      <c r="J465" s="13">
        <v>42760</v>
      </c>
      <c r="K465" s="9" t="s">
        <v>932</v>
      </c>
      <c r="L465" s="205" t="s">
        <v>1091</v>
      </c>
      <c r="M465" s="9" t="s">
        <v>61</v>
      </c>
      <c r="N465" s="9" t="s">
        <v>702</v>
      </c>
      <c r="O465" s="9" t="s">
        <v>92</v>
      </c>
      <c r="P465" s="9" t="s">
        <v>741</v>
      </c>
      <c r="Q465" s="9"/>
      <c r="R465" s="9" t="s">
        <v>38</v>
      </c>
      <c r="S465" s="231"/>
      <c r="T465" s="231" t="s">
        <v>38</v>
      </c>
      <c r="U465" s="231"/>
      <c r="V465" s="17"/>
      <c r="W465" s="15"/>
      <c r="X465" s="15"/>
      <c r="Y465" s="15"/>
      <c r="Z465" s="15"/>
      <c r="AA465" s="15"/>
      <c r="AB465" s="10"/>
      <c r="AC465" s="18" t="s">
        <v>945</v>
      </c>
    </row>
    <row r="466" spans="2:29" s="16" customFormat="1" ht="45.6" x14ac:dyDescent="0.3">
      <c r="B466" s="17">
        <v>1</v>
      </c>
      <c r="C466" s="85">
        <v>264</v>
      </c>
      <c r="D466" s="226" t="s">
        <v>696</v>
      </c>
      <c r="E466" s="11" t="s">
        <v>697</v>
      </c>
      <c r="F466" s="56" t="s">
        <v>698</v>
      </c>
      <c r="G466" s="157" t="s">
        <v>23</v>
      </c>
      <c r="H466" s="112">
        <v>0</v>
      </c>
      <c r="I466" s="56" t="s">
        <v>1109</v>
      </c>
      <c r="J466" s="13">
        <v>42760</v>
      </c>
      <c r="K466" s="9" t="s">
        <v>932</v>
      </c>
      <c r="L466" s="205" t="s">
        <v>1091</v>
      </c>
      <c r="M466" s="9" t="s">
        <v>61</v>
      </c>
      <c r="N466" s="9" t="s">
        <v>702</v>
      </c>
      <c r="O466" s="9" t="s">
        <v>92</v>
      </c>
      <c r="P466" s="9" t="s">
        <v>741</v>
      </c>
      <c r="Q466" s="9"/>
      <c r="R466" s="9" t="s">
        <v>38</v>
      </c>
      <c r="S466" s="231"/>
      <c r="T466" s="231" t="s">
        <v>38</v>
      </c>
      <c r="U466" s="231"/>
      <c r="V466" s="17"/>
      <c r="W466" s="15"/>
      <c r="X466" s="15"/>
      <c r="Y466" s="15"/>
      <c r="Z466" s="15"/>
      <c r="AA466" s="15"/>
      <c r="AB466" s="10"/>
      <c r="AC466" s="18" t="s">
        <v>945</v>
      </c>
    </row>
    <row r="467" spans="2:29" s="16" customFormat="1" ht="45.6" x14ac:dyDescent="0.3">
      <c r="B467" s="17">
        <v>1</v>
      </c>
      <c r="C467" s="85">
        <v>265</v>
      </c>
      <c r="D467" s="226" t="s">
        <v>696</v>
      </c>
      <c r="E467" s="11" t="s">
        <v>697</v>
      </c>
      <c r="F467" s="56" t="s">
        <v>698</v>
      </c>
      <c r="G467" s="157" t="s">
        <v>23</v>
      </c>
      <c r="H467" s="112">
        <v>0</v>
      </c>
      <c r="I467" s="56" t="s">
        <v>1110</v>
      </c>
      <c r="J467" s="13">
        <v>42760</v>
      </c>
      <c r="K467" s="9" t="s">
        <v>932</v>
      </c>
      <c r="L467" s="205" t="s">
        <v>1091</v>
      </c>
      <c r="M467" s="9" t="s">
        <v>61</v>
      </c>
      <c r="N467" s="9" t="s">
        <v>702</v>
      </c>
      <c r="O467" s="9" t="s">
        <v>92</v>
      </c>
      <c r="P467" s="9" t="s">
        <v>741</v>
      </c>
      <c r="Q467" s="9"/>
      <c r="R467" s="9" t="s">
        <v>38</v>
      </c>
      <c r="S467" s="231"/>
      <c r="T467" s="231" t="s">
        <v>38</v>
      </c>
      <c r="U467" s="231"/>
      <c r="V467" s="17"/>
      <c r="W467" s="15"/>
      <c r="X467" s="15"/>
      <c r="Y467" s="15"/>
      <c r="Z467" s="15"/>
      <c r="AA467" s="15"/>
      <c r="AB467" s="10"/>
      <c r="AC467" s="18" t="s">
        <v>945</v>
      </c>
    </row>
    <row r="468" spans="2:29" s="16" customFormat="1" ht="45.6" x14ac:dyDescent="0.3">
      <c r="B468" s="17">
        <v>1</v>
      </c>
      <c r="C468" s="85">
        <v>266</v>
      </c>
      <c r="D468" s="226" t="s">
        <v>696</v>
      </c>
      <c r="E468" s="11" t="s">
        <v>697</v>
      </c>
      <c r="F468" s="56" t="s">
        <v>698</v>
      </c>
      <c r="G468" s="157" t="s">
        <v>23</v>
      </c>
      <c r="H468" s="112">
        <v>0</v>
      </c>
      <c r="I468" s="56" t="s">
        <v>1111</v>
      </c>
      <c r="J468" s="13">
        <v>42760</v>
      </c>
      <c r="K468" s="9" t="s">
        <v>932</v>
      </c>
      <c r="L468" s="205" t="s">
        <v>1091</v>
      </c>
      <c r="M468" s="9" t="s">
        <v>61</v>
      </c>
      <c r="N468" s="9" t="s">
        <v>702</v>
      </c>
      <c r="O468" s="9" t="s">
        <v>92</v>
      </c>
      <c r="P468" s="9" t="s">
        <v>741</v>
      </c>
      <c r="Q468" s="9"/>
      <c r="R468" s="9" t="s">
        <v>38</v>
      </c>
      <c r="S468" s="231"/>
      <c r="T468" s="231" t="s">
        <v>38</v>
      </c>
      <c r="U468" s="231"/>
      <c r="V468" s="17"/>
      <c r="W468" s="15"/>
      <c r="X468" s="15"/>
      <c r="Y468" s="15"/>
      <c r="Z468" s="15"/>
      <c r="AA468" s="15"/>
      <c r="AB468" s="10"/>
      <c r="AC468" s="18" t="s">
        <v>945</v>
      </c>
    </row>
    <row r="469" spans="2:29" s="16" customFormat="1" ht="45.6" x14ac:dyDescent="0.3">
      <c r="B469" s="17">
        <v>1</v>
      </c>
      <c r="C469" s="85">
        <v>267</v>
      </c>
      <c r="D469" s="226" t="s">
        <v>696</v>
      </c>
      <c r="E469" s="11" t="s">
        <v>697</v>
      </c>
      <c r="F469" s="56" t="s">
        <v>698</v>
      </c>
      <c r="G469" s="157" t="s">
        <v>23</v>
      </c>
      <c r="H469" s="112">
        <v>0</v>
      </c>
      <c r="I469" s="56" t="s">
        <v>1112</v>
      </c>
      <c r="J469" s="13">
        <v>42760</v>
      </c>
      <c r="K469" s="9" t="s">
        <v>932</v>
      </c>
      <c r="L469" s="205" t="s">
        <v>1091</v>
      </c>
      <c r="M469" s="9" t="s">
        <v>61</v>
      </c>
      <c r="N469" s="9" t="s">
        <v>702</v>
      </c>
      <c r="O469" s="9" t="s">
        <v>92</v>
      </c>
      <c r="P469" s="9" t="s">
        <v>741</v>
      </c>
      <c r="Q469" s="9"/>
      <c r="R469" s="9" t="s">
        <v>38</v>
      </c>
      <c r="S469" s="231"/>
      <c r="T469" s="231" t="s">
        <v>38</v>
      </c>
      <c r="U469" s="231"/>
      <c r="V469" s="17"/>
      <c r="W469" s="15"/>
      <c r="X469" s="15"/>
      <c r="Y469" s="15"/>
      <c r="Z469" s="15"/>
      <c r="AA469" s="15"/>
      <c r="AB469" s="10"/>
      <c r="AC469" s="18" t="s">
        <v>945</v>
      </c>
    </row>
    <row r="470" spans="2:29" s="16" customFormat="1" ht="45.6" x14ac:dyDescent="0.3">
      <c r="B470" s="17">
        <v>1</v>
      </c>
      <c r="C470" s="85">
        <v>268</v>
      </c>
      <c r="D470" s="226" t="s">
        <v>696</v>
      </c>
      <c r="E470" s="11" t="s">
        <v>697</v>
      </c>
      <c r="F470" s="56" t="s">
        <v>698</v>
      </c>
      <c r="G470" s="157" t="s">
        <v>23</v>
      </c>
      <c r="H470" s="112">
        <v>0</v>
      </c>
      <c r="I470" s="56" t="s">
        <v>1113</v>
      </c>
      <c r="J470" s="13">
        <v>42760</v>
      </c>
      <c r="K470" s="9" t="s">
        <v>932</v>
      </c>
      <c r="L470" s="205" t="s">
        <v>1091</v>
      </c>
      <c r="M470" s="9" t="s">
        <v>61</v>
      </c>
      <c r="N470" s="9" t="s">
        <v>702</v>
      </c>
      <c r="O470" s="9" t="s">
        <v>92</v>
      </c>
      <c r="P470" s="9" t="s">
        <v>741</v>
      </c>
      <c r="Q470" s="9"/>
      <c r="R470" s="9" t="s">
        <v>38</v>
      </c>
      <c r="S470" s="231"/>
      <c r="T470" s="231" t="s">
        <v>38</v>
      </c>
      <c r="U470" s="231"/>
      <c r="V470" s="17"/>
      <c r="W470" s="15"/>
      <c r="X470" s="15"/>
      <c r="Y470" s="15"/>
      <c r="Z470" s="15"/>
      <c r="AA470" s="15"/>
      <c r="AB470" s="10"/>
      <c r="AC470" s="18" t="s">
        <v>945</v>
      </c>
    </row>
    <row r="471" spans="2:29" s="16" customFormat="1" ht="45.6" x14ac:dyDescent="0.3">
      <c r="B471" s="17">
        <v>1</v>
      </c>
      <c r="C471" s="85">
        <v>269</v>
      </c>
      <c r="D471" s="226" t="s">
        <v>696</v>
      </c>
      <c r="E471" s="11" t="s">
        <v>697</v>
      </c>
      <c r="F471" s="56" t="s">
        <v>698</v>
      </c>
      <c r="G471" s="157" t="s">
        <v>23</v>
      </c>
      <c r="H471" s="112">
        <v>0</v>
      </c>
      <c r="I471" s="56" t="s">
        <v>1114</v>
      </c>
      <c r="J471" s="13">
        <v>42760</v>
      </c>
      <c r="K471" s="9" t="s">
        <v>932</v>
      </c>
      <c r="L471" s="205" t="s">
        <v>1091</v>
      </c>
      <c r="M471" s="9" t="s">
        <v>61</v>
      </c>
      <c r="N471" s="9" t="s">
        <v>702</v>
      </c>
      <c r="O471" s="9" t="s">
        <v>92</v>
      </c>
      <c r="P471" s="9" t="s">
        <v>741</v>
      </c>
      <c r="Q471" s="9"/>
      <c r="R471" s="9" t="s">
        <v>38</v>
      </c>
      <c r="S471" s="231"/>
      <c r="T471" s="231" t="s">
        <v>38</v>
      </c>
      <c r="U471" s="231"/>
      <c r="V471" s="17"/>
      <c r="W471" s="15"/>
      <c r="X471" s="15"/>
      <c r="Y471" s="15"/>
      <c r="Z471" s="15"/>
      <c r="AA471" s="15"/>
      <c r="AB471" s="10"/>
      <c r="AC471" s="18" t="s">
        <v>945</v>
      </c>
    </row>
    <row r="472" spans="2:29" s="16" customFormat="1" ht="45.6" x14ac:dyDescent="0.3">
      <c r="B472" s="17">
        <v>1</v>
      </c>
      <c r="C472" s="85">
        <v>270</v>
      </c>
      <c r="D472" s="226" t="s">
        <v>696</v>
      </c>
      <c r="E472" s="11" t="s">
        <v>697</v>
      </c>
      <c r="F472" s="56" t="s">
        <v>698</v>
      </c>
      <c r="G472" s="157" t="s">
        <v>23</v>
      </c>
      <c r="H472" s="112">
        <v>0</v>
      </c>
      <c r="I472" s="56" t="s">
        <v>1115</v>
      </c>
      <c r="J472" s="13">
        <v>42760</v>
      </c>
      <c r="K472" s="9" t="s">
        <v>932</v>
      </c>
      <c r="L472" s="205" t="s">
        <v>1091</v>
      </c>
      <c r="M472" s="9" t="s">
        <v>61</v>
      </c>
      <c r="N472" s="9" t="s">
        <v>702</v>
      </c>
      <c r="O472" s="9" t="s">
        <v>92</v>
      </c>
      <c r="P472" s="9" t="s">
        <v>741</v>
      </c>
      <c r="Q472" s="9"/>
      <c r="R472" s="9" t="s">
        <v>38</v>
      </c>
      <c r="S472" s="231"/>
      <c r="T472" s="231" t="s">
        <v>38</v>
      </c>
      <c r="U472" s="231"/>
      <c r="V472" s="17"/>
      <c r="W472" s="15"/>
      <c r="X472" s="15"/>
      <c r="Y472" s="15"/>
      <c r="Z472" s="15"/>
      <c r="AA472" s="15"/>
      <c r="AB472" s="10"/>
      <c r="AC472" s="18" t="s">
        <v>945</v>
      </c>
    </row>
    <row r="473" spans="2:29" s="16" customFormat="1" ht="45.6" x14ac:dyDescent="0.3">
      <c r="B473" s="17">
        <v>1</v>
      </c>
      <c r="C473" s="85">
        <v>271</v>
      </c>
      <c r="D473" s="226" t="s">
        <v>696</v>
      </c>
      <c r="E473" s="11" t="s">
        <v>697</v>
      </c>
      <c r="F473" s="56" t="s">
        <v>698</v>
      </c>
      <c r="G473" s="157" t="s">
        <v>23</v>
      </c>
      <c r="H473" s="112">
        <v>0</v>
      </c>
      <c r="I473" s="56" t="s">
        <v>1116</v>
      </c>
      <c r="J473" s="13">
        <v>42760</v>
      </c>
      <c r="K473" s="9" t="s">
        <v>932</v>
      </c>
      <c r="L473" s="205" t="s">
        <v>1091</v>
      </c>
      <c r="M473" s="9" t="s">
        <v>61</v>
      </c>
      <c r="N473" s="9" t="s">
        <v>702</v>
      </c>
      <c r="O473" s="9" t="s">
        <v>92</v>
      </c>
      <c r="P473" s="9" t="s">
        <v>741</v>
      </c>
      <c r="Q473" s="9"/>
      <c r="R473" s="9" t="s">
        <v>38</v>
      </c>
      <c r="S473" s="231"/>
      <c r="T473" s="231" t="s">
        <v>38</v>
      </c>
      <c r="U473" s="231"/>
      <c r="V473" s="17"/>
      <c r="W473" s="15"/>
      <c r="X473" s="15"/>
      <c r="Y473" s="15"/>
      <c r="Z473" s="15"/>
      <c r="AA473" s="15"/>
      <c r="AB473" s="10"/>
      <c r="AC473" s="18" t="s">
        <v>945</v>
      </c>
    </row>
    <row r="474" spans="2:29" s="16" customFormat="1" ht="45.6" x14ac:dyDescent="0.3">
      <c r="B474" s="17">
        <v>1</v>
      </c>
      <c r="C474" s="85">
        <v>272</v>
      </c>
      <c r="D474" s="226" t="s">
        <v>696</v>
      </c>
      <c r="E474" s="11" t="s">
        <v>697</v>
      </c>
      <c r="F474" s="56" t="s">
        <v>698</v>
      </c>
      <c r="G474" s="157" t="s">
        <v>23</v>
      </c>
      <c r="H474" s="112">
        <v>0</v>
      </c>
      <c r="I474" s="56" t="s">
        <v>1117</v>
      </c>
      <c r="J474" s="13">
        <v>42760</v>
      </c>
      <c r="K474" s="9" t="s">
        <v>932</v>
      </c>
      <c r="L474" s="205" t="s">
        <v>1091</v>
      </c>
      <c r="M474" s="9" t="s">
        <v>61</v>
      </c>
      <c r="N474" s="9" t="s">
        <v>702</v>
      </c>
      <c r="O474" s="9" t="s">
        <v>92</v>
      </c>
      <c r="P474" s="9" t="s">
        <v>741</v>
      </c>
      <c r="Q474" s="9"/>
      <c r="R474" s="9" t="s">
        <v>38</v>
      </c>
      <c r="S474" s="231"/>
      <c r="T474" s="231" t="s">
        <v>38</v>
      </c>
      <c r="U474" s="231"/>
      <c r="V474" s="17"/>
      <c r="W474" s="15"/>
      <c r="X474" s="15"/>
      <c r="Y474" s="15"/>
      <c r="Z474" s="15"/>
      <c r="AA474" s="15"/>
      <c r="AB474" s="10"/>
      <c r="AC474" s="18" t="s">
        <v>945</v>
      </c>
    </row>
    <row r="475" spans="2:29" s="16" customFormat="1" ht="45.6" x14ac:dyDescent="0.3">
      <c r="B475" s="17">
        <v>1</v>
      </c>
      <c r="C475" s="85">
        <v>273</v>
      </c>
      <c r="D475" s="226" t="s">
        <v>696</v>
      </c>
      <c r="E475" s="11" t="s">
        <v>697</v>
      </c>
      <c r="F475" s="56" t="s">
        <v>698</v>
      </c>
      <c r="G475" s="157" t="s">
        <v>23</v>
      </c>
      <c r="H475" s="112">
        <v>0</v>
      </c>
      <c r="I475" s="56" t="s">
        <v>1118</v>
      </c>
      <c r="J475" s="13">
        <v>42760</v>
      </c>
      <c r="K475" s="9" t="s">
        <v>932</v>
      </c>
      <c r="L475" s="205" t="s">
        <v>1091</v>
      </c>
      <c r="M475" s="9" t="s">
        <v>61</v>
      </c>
      <c r="N475" s="9" t="s">
        <v>702</v>
      </c>
      <c r="O475" s="9" t="s">
        <v>92</v>
      </c>
      <c r="P475" s="9" t="s">
        <v>741</v>
      </c>
      <c r="Q475" s="9"/>
      <c r="R475" s="9" t="s">
        <v>38</v>
      </c>
      <c r="S475" s="231"/>
      <c r="T475" s="231" t="s">
        <v>38</v>
      </c>
      <c r="U475" s="231"/>
      <c r="V475" s="17"/>
      <c r="W475" s="15"/>
      <c r="X475" s="15"/>
      <c r="Y475" s="15"/>
      <c r="Z475" s="15"/>
      <c r="AA475" s="15"/>
      <c r="AB475" s="10"/>
      <c r="AC475" s="18" t="s">
        <v>945</v>
      </c>
    </row>
    <row r="476" spans="2:29" s="16" customFormat="1" ht="45.6" x14ac:dyDescent="0.3">
      <c r="B476" s="17">
        <v>1</v>
      </c>
      <c r="C476" s="85">
        <v>274</v>
      </c>
      <c r="D476" s="226" t="s">
        <v>696</v>
      </c>
      <c r="E476" s="11" t="s">
        <v>697</v>
      </c>
      <c r="F476" s="56" t="s">
        <v>698</v>
      </c>
      <c r="G476" s="157" t="s">
        <v>23</v>
      </c>
      <c r="H476" s="112">
        <v>0</v>
      </c>
      <c r="I476" s="56" t="s">
        <v>1119</v>
      </c>
      <c r="J476" s="13">
        <v>42760</v>
      </c>
      <c r="K476" s="9" t="s">
        <v>932</v>
      </c>
      <c r="L476" s="205" t="s">
        <v>1091</v>
      </c>
      <c r="M476" s="9" t="s">
        <v>61</v>
      </c>
      <c r="N476" s="9" t="s">
        <v>702</v>
      </c>
      <c r="O476" s="9" t="s">
        <v>92</v>
      </c>
      <c r="P476" s="9" t="s">
        <v>741</v>
      </c>
      <c r="Q476" s="9"/>
      <c r="R476" s="9" t="s">
        <v>38</v>
      </c>
      <c r="S476" s="231"/>
      <c r="T476" s="231" t="s">
        <v>38</v>
      </c>
      <c r="U476" s="231"/>
      <c r="V476" s="17"/>
      <c r="W476" s="15"/>
      <c r="X476" s="15"/>
      <c r="Y476" s="15"/>
      <c r="Z476" s="15"/>
      <c r="AA476" s="15"/>
      <c r="AB476" s="10"/>
      <c r="AC476" s="18" t="s">
        <v>945</v>
      </c>
    </row>
    <row r="477" spans="2:29" s="16" customFormat="1" ht="45.6" x14ac:dyDescent="0.3">
      <c r="B477" s="17">
        <v>1</v>
      </c>
      <c r="C477" s="85">
        <v>275</v>
      </c>
      <c r="D477" s="226" t="s">
        <v>696</v>
      </c>
      <c r="E477" s="11" t="s">
        <v>697</v>
      </c>
      <c r="F477" s="56" t="s">
        <v>698</v>
      </c>
      <c r="G477" s="157" t="s">
        <v>23</v>
      </c>
      <c r="H477" s="112">
        <v>0</v>
      </c>
      <c r="I477" s="56" t="s">
        <v>1120</v>
      </c>
      <c r="J477" s="13">
        <v>42760</v>
      </c>
      <c r="K477" s="9" t="s">
        <v>932</v>
      </c>
      <c r="L477" s="205" t="s">
        <v>1091</v>
      </c>
      <c r="M477" s="9" t="s">
        <v>61</v>
      </c>
      <c r="N477" s="9" t="s">
        <v>702</v>
      </c>
      <c r="O477" s="9" t="s">
        <v>92</v>
      </c>
      <c r="P477" s="9" t="s">
        <v>741</v>
      </c>
      <c r="Q477" s="9"/>
      <c r="R477" s="9" t="s">
        <v>38</v>
      </c>
      <c r="S477" s="231"/>
      <c r="T477" s="231" t="s">
        <v>38</v>
      </c>
      <c r="U477" s="231"/>
      <c r="V477" s="17"/>
      <c r="W477" s="15"/>
      <c r="X477" s="15"/>
      <c r="Y477" s="15"/>
      <c r="Z477" s="15"/>
      <c r="AA477" s="15"/>
      <c r="AB477" s="10"/>
      <c r="AC477" s="18" t="s">
        <v>945</v>
      </c>
    </row>
    <row r="478" spans="2:29" s="16" customFormat="1" ht="45.6" x14ac:dyDescent="0.3">
      <c r="B478" s="17">
        <v>1</v>
      </c>
      <c r="C478" s="85">
        <v>276</v>
      </c>
      <c r="D478" s="226" t="s">
        <v>696</v>
      </c>
      <c r="E478" s="11" t="s">
        <v>697</v>
      </c>
      <c r="F478" s="56" t="s">
        <v>698</v>
      </c>
      <c r="G478" s="157" t="s">
        <v>23</v>
      </c>
      <c r="H478" s="112">
        <v>0</v>
      </c>
      <c r="I478" s="56" t="s">
        <v>1121</v>
      </c>
      <c r="J478" s="13">
        <v>42760</v>
      </c>
      <c r="K478" s="9" t="s">
        <v>932</v>
      </c>
      <c r="L478" s="205" t="s">
        <v>1091</v>
      </c>
      <c r="M478" s="9" t="s">
        <v>61</v>
      </c>
      <c r="N478" s="9" t="s">
        <v>702</v>
      </c>
      <c r="O478" s="9" t="s">
        <v>92</v>
      </c>
      <c r="P478" s="9" t="s">
        <v>741</v>
      </c>
      <c r="Q478" s="9"/>
      <c r="R478" s="9" t="s">
        <v>38</v>
      </c>
      <c r="S478" s="231"/>
      <c r="T478" s="231" t="s">
        <v>38</v>
      </c>
      <c r="U478" s="231"/>
      <c r="V478" s="17"/>
      <c r="W478" s="15"/>
      <c r="X478" s="15"/>
      <c r="Y478" s="15"/>
      <c r="Z478" s="15"/>
      <c r="AA478" s="15"/>
      <c r="AB478" s="10"/>
      <c r="AC478" s="18" t="s">
        <v>945</v>
      </c>
    </row>
    <row r="479" spans="2:29" s="16" customFormat="1" ht="45.6" x14ac:dyDescent="0.3">
      <c r="B479" s="17">
        <v>1</v>
      </c>
      <c r="C479" s="85">
        <v>277</v>
      </c>
      <c r="D479" s="226" t="s">
        <v>696</v>
      </c>
      <c r="E479" s="11" t="s">
        <v>697</v>
      </c>
      <c r="F479" s="56" t="s">
        <v>698</v>
      </c>
      <c r="G479" s="157" t="s">
        <v>23</v>
      </c>
      <c r="H479" s="112">
        <v>0</v>
      </c>
      <c r="I479" s="56" t="s">
        <v>1122</v>
      </c>
      <c r="J479" s="13">
        <v>42760</v>
      </c>
      <c r="K479" s="9" t="s">
        <v>932</v>
      </c>
      <c r="L479" s="205" t="s">
        <v>1091</v>
      </c>
      <c r="M479" s="9" t="s">
        <v>61</v>
      </c>
      <c r="N479" s="9" t="s">
        <v>702</v>
      </c>
      <c r="O479" s="9" t="s">
        <v>92</v>
      </c>
      <c r="P479" s="9" t="s">
        <v>741</v>
      </c>
      <c r="Q479" s="9"/>
      <c r="R479" s="9" t="s">
        <v>38</v>
      </c>
      <c r="S479" s="231"/>
      <c r="T479" s="231" t="s">
        <v>38</v>
      </c>
      <c r="U479" s="231"/>
      <c r="V479" s="17"/>
      <c r="W479" s="15"/>
      <c r="X479" s="15"/>
      <c r="Y479" s="15"/>
      <c r="Z479" s="15"/>
      <c r="AA479" s="15"/>
      <c r="AB479" s="10"/>
      <c r="AC479" s="18" t="s">
        <v>945</v>
      </c>
    </row>
    <row r="480" spans="2:29" s="16" customFormat="1" ht="45.6" x14ac:dyDescent="0.3">
      <c r="B480" s="17">
        <v>1</v>
      </c>
      <c r="C480" s="85">
        <v>278</v>
      </c>
      <c r="D480" s="226" t="s">
        <v>696</v>
      </c>
      <c r="E480" s="11" t="s">
        <v>697</v>
      </c>
      <c r="F480" s="56" t="s">
        <v>698</v>
      </c>
      <c r="G480" s="157" t="s">
        <v>23</v>
      </c>
      <c r="H480" s="112">
        <v>0</v>
      </c>
      <c r="I480" s="56" t="s">
        <v>1123</v>
      </c>
      <c r="J480" s="13">
        <v>42760</v>
      </c>
      <c r="K480" s="9" t="s">
        <v>932</v>
      </c>
      <c r="L480" s="205" t="s">
        <v>1091</v>
      </c>
      <c r="M480" s="9" t="s">
        <v>61</v>
      </c>
      <c r="N480" s="9" t="s">
        <v>702</v>
      </c>
      <c r="O480" s="9" t="s">
        <v>92</v>
      </c>
      <c r="P480" s="9" t="s">
        <v>741</v>
      </c>
      <c r="Q480" s="9"/>
      <c r="R480" s="9" t="s">
        <v>38</v>
      </c>
      <c r="S480" s="231"/>
      <c r="T480" s="231" t="s">
        <v>38</v>
      </c>
      <c r="U480" s="231"/>
      <c r="V480" s="17"/>
      <c r="W480" s="15"/>
      <c r="X480" s="15"/>
      <c r="Y480" s="15"/>
      <c r="Z480" s="15"/>
      <c r="AA480" s="15"/>
      <c r="AB480" s="10"/>
      <c r="AC480" s="18" t="s">
        <v>945</v>
      </c>
    </row>
    <row r="481" spans="2:29" s="16" customFormat="1" ht="45.6" x14ac:dyDescent="0.3">
      <c r="B481" s="17">
        <v>1</v>
      </c>
      <c r="C481" s="85">
        <v>279</v>
      </c>
      <c r="D481" s="226" t="s">
        <v>696</v>
      </c>
      <c r="E481" s="11" t="s">
        <v>697</v>
      </c>
      <c r="F481" s="56" t="s">
        <v>698</v>
      </c>
      <c r="G481" s="157" t="s">
        <v>23</v>
      </c>
      <c r="H481" s="112">
        <v>0</v>
      </c>
      <c r="I481" s="56" t="s">
        <v>1124</v>
      </c>
      <c r="J481" s="13">
        <v>42760</v>
      </c>
      <c r="K481" s="9" t="s">
        <v>932</v>
      </c>
      <c r="L481" s="205" t="s">
        <v>1091</v>
      </c>
      <c r="M481" s="9" t="s">
        <v>61</v>
      </c>
      <c r="N481" s="9" t="s">
        <v>702</v>
      </c>
      <c r="O481" s="9" t="s">
        <v>92</v>
      </c>
      <c r="P481" s="9" t="s">
        <v>741</v>
      </c>
      <c r="Q481" s="9"/>
      <c r="R481" s="9" t="s">
        <v>38</v>
      </c>
      <c r="S481" s="231"/>
      <c r="T481" s="231" t="s">
        <v>38</v>
      </c>
      <c r="U481" s="231"/>
      <c r="V481" s="17"/>
      <c r="W481" s="15"/>
      <c r="X481" s="15"/>
      <c r="Y481" s="15"/>
      <c r="Z481" s="15"/>
      <c r="AA481" s="15"/>
      <c r="AB481" s="10"/>
      <c r="AC481" s="18" t="s">
        <v>945</v>
      </c>
    </row>
    <row r="482" spans="2:29" s="16" customFormat="1" ht="45.6" x14ac:dyDescent="0.3">
      <c r="B482" s="17">
        <v>1</v>
      </c>
      <c r="C482" s="85">
        <v>280</v>
      </c>
      <c r="D482" s="226" t="s">
        <v>696</v>
      </c>
      <c r="E482" s="11" t="s">
        <v>697</v>
      </c>
      <c r="F482" s="56" t="s">
        <v>698</v>
      </c>
      <c r="G482" s="157" t="s">
        <v>23</v>
      </c>
      <c r="H482" s="112">
        <v>0</v>
      </c>
      <c r="I482" s="56" t="s">
        <v>1125</v>
      </c>
      <c r="J482" s="13">
        <v>42760</v>
      </c>
      <c r="K482" s="9" t="s">
        <v>932</v>
      </c>
      <c r="L482" s="205" t="s">
        <v>1091</v>
      </c>
      <c r="M482" s="9" t="s">
        <v>61</v>
      </c>
      <c r="N482" s="9" t="s">
        <v>702</v>
      </c>
      <c r="O482" s="9" t="s">
        <v>92</v>
      </c>
      <c r="P482" s="9" t="s">
        <v>741</v>
      </c>
      <c r="Q482" s="9"/>
      <c r="R482" s="9" t="s">
        <v>38</v>
      </c>
      <c r="S482" s="231"/>
      <c r="T482" s="231" t="s">
        <v>38</v>
      </c>
      <c r="U482" s="231"/>
      <c r="V482" s="17"/>
      <c r="W482" s="15"/>
      <c r="X482" s="15"/>
      <c r="Y482" s="15"/>
      <c r="Z482" s="15"/>
      <c r="AA482" s="15"/>
      <c r="AB482" s="10"/>
      <c r="AC482" s="18" t="s">
        <v>945</v>
      </c>
    </row>
    <row r="483" spans="2:29" s="16" customFormat="1" ht="45.6" x14ac:dyDescent="0.3">
      <c r="B483" s="17">
        <v>1</v>
      </c>
      <c r="C483" s="85">
        <v>281</v>
      </c>
      <c r="D483" s="226" t="s">
        <v>696</v>
      </c>
      <c r="E483" s="11" t="s">
        <v>697</v>
      </c>
      <c r="F483" s="56" t="s">
        <v>698</v>
      </c>
      <c r="G483" s="157" t="s">
        <v>23</v>
      </c>
      <c r="H483" s="112">
        <v>0</v>
      </c>
      <c r="I483" s="56" t="s">
        <v>1126</v>
      </c>
      <c r="J483" s="13">
        <v>42760</v>
      </c>
      <c r="K483" s="9" t="s">
        <v>932</v>
      </c>
      <c r="L483" s="205" t="s">
        <v>1091</v>
      </c>
      <c r="M483" s="9" t="s">
        <v>61</v>
      </c>
      <c r="N483" s="9" t="s">
        <v>702</v>
      </c>
      <c r="O483" s="9" t="s">
        <v>92</v>
      </c>
      <c r="P483" s="9" t="s">
        <v>741</v>
      </c>
      <c r="Q483" s="9"/>
      <c r="R483" s="9" t="s">
        <v>38</v>
      </c>
      <c r="S483" s="231"/>
      <c r="T483" s="231" t="s">
        <v>38</v>
      </c>
      <c r="U483" s="231"/>
      <c r="V483" s="17"/>
      <c r="W483" s="15"/>
      <c r="X483" s="15"/>
      <c r="Y483" s="15"/>
      <c r="Z483" s="15"/>
      <c r="AA483" s="15"/>
      <c r="AB483" s="10"/>
      <c r="AC483" s="18" t="s">
        <v>945</v>
      </c>
    </row>
    <row r="484" spans="2:29" s="16" customFormat="1" ht="45.6" x14ac:dyDescent="0.3">
      <c r="B484" s="17">
        <v>1</v>
      </c>
      <c r="C484" s="85">
        <v>282</v>
      </c>
      <c r="D484" s="226" t="s">
        <v>696</v>
      </c>
      <c r="E484" s="11" t="s">
        <v>697</v>
      </c>
      <c r="F484" s="56" t="s">
        <v>698</v>
      </c>
      <c r="G484" s="157" t="s">
        <v>23</v>
      </c>
      <c r="H484" s="112">
        <v>0</v>
      </c>
      <c r="I484" s="56" t="s">
        <v>1127</v>
      </c>
      <c r="J484" s="13">
        <v>42760</v>
      </c>
      <c r="K484" s="9" t="s">
        <v>932</v>
      </c>
      <c r="L484" s="205" t="s">
        <v>1091</v>
      </c>
      <c r="M484" s="9" t="s">
        <v>61</v>
      </c>
      <c r="N484" s="9" t="s">
        <v>702</v>
      </c>
      <c r="O484" s="9" t="s">
        <v>92</v>
      </c>
      <c r="P484" s="9" t="s">
        <v>741</v>
      </c>
      <c r="Q484" s="9"/>
      <c r="R484" s="9" t="s">
        <v>38</v>
      </c>
      <c r="S484" s="231"/>
      <c r="T484" s="231" t="s">
        <v>38</v>
      </c>
      <c r="U484" s="231"/>
      <c r="V484" s="17"/>
      <c r="W484" s="15"/>
      <c r="X484" s="15"/>
      <c r="Y484" s="15"/>
      <c r="Z484" s="15"/>
      <c r="AA484" s="15"/>
      <c r="AB484" s="10"/>
      <c r="AC484" s="18" t="s">
        <v>945</v>
      </c>
    </row>
    <row r="485" spans="2:29" s="16" customFormat="1" ht="45.6" x14ac:dyDescent="0.3">
      <c r="B485" s="17">
        <v>1</v>
      </c>
      <c r="C485" s="85">
        <v>283</v>
      </c>
      <c r="D485" s="226" t="s">
        <v>696</v>
      </c>
      <c r="E485" s="11" t="s">
        <v>697</v>
      </c>
      <c r="F485" s="56" t="s">
        <v>698</v>
      </c>
      <c r="G485" s="157" t="s">
        <v>23</v>
      </c>
      <c r="H485" s="112">
        <v>0</v>
      </c>
      <c r="I485" s="56" t="s">
        <v>1128</v>
      </c>
      <c r="J485" s="13">
        <v>42760</v>
      </c>
      <c r="K485" s="9" t="s">
        <v>932</v>
      </c>
      <c r="L485" s="205" t="s">
        <v>1091</v>
      </c>
      <c r="M485" s="9" t="s">
        <v>61</v>
      </c>
      <c r="N485" s="9" t="s">
        <v>702</v>
      </c>
      <c r="O485" s="9" t="s">
        <v>92</v>
      </c>
      <c r="P485" s="9" t="s">
        <v>741</v>
      </c>
      <c r="Q485" s="9"/>
      <c r="R485" s="9" t="s">
        <v>38</v>
      </c>
      <c r="S485" s="231"/>
      <c r="T485" s="231" t="s">
        <v>38</v>
      </c>
      <c r="U485" s="231"/>
      <c r="V485" s="17"/>
      <c r="W485" s="15"/>
      <c r="X485" s="15"/>
      <c r="Y485" s="15"/>
      <c r="Z485" s="15"/>
      <c r="AA485" s="15"/>
      <c r="AB485" s="10"/>
      <c r="AC485" s="18" t="s">
        <v>945</v>
      </c>
    </row>
    <row r="486" spans="2:29" s="16" customFormat="1" ht="45.6" x14ac:dyDescent="0.3">
      <c r="B486" s="17">
        <v>1</v>
      </c>
      <c r="C486" s="85">
        <v>284</v>
      </c>
      <c r="D486" s="226" t="s">
        <v>696</v>
      </c>
      <c r="E486" s="11" t="s">
        <v>697</v>
      </c>
      <c r="F486" s="56" t="s">
        <v>698</v>
      </c>
      <c r="G486" s="157" t="s">
        <v>23</v>
      </c>
      <c r="H486" s="112">
        <v>0</v>
      </c>
      <c r="I486" s="56" t="s">
        <v>1129</v>
      </c>
      <c r="J486" s="13">
        <v>42760</v>
      </c>
      <c r="K486" s="9" t="s">
        <v>932</v>
      </c>
      <c r="L486" s="205" t="s">
        <v>1091</v>
      </c>
      <c r="M486" s="9" t="s">
        <v>61</v>
      </c>
      <c r="N486" s="9" t="s">
        <v>702</v>
      </c>
      <c r="O486" s="9" t="s">
        <v>92</v>
      </c>
      <c r="P486" s="9" t="s">
        <v>741</v>
      </c>
      <c r="Q486" s="9"/>
      <c r="R486" s="9" t="s">
        <v>38</v>
      </c>
      <c r="S486" s="231"/>
      <c r="T486" s="231" t="s">
        <v>38</v>
      </c>
      <c r="U486" s="231"/>
      <c r="V486" s="17"/>
      <c r="W486" s="15"/>
      <c r="X486" s="15"/>
      <c r="Y486" s="15"/>
      <c r="Z486" s="15"/>
      <c r="AA486" s="15"/>
      <c r="AB486" s="10"/>
      <c r="AC486" s="18" t="s">
        <v>945</v>
      </c>
    </row>
    <row r="487" spans="2:29" s="16" customFormat="1" ht="45.6" x14ac:dyDescent="0.3">
      <c r="B487" s="17">
        <v>1</v>
      </c>
      <c r="C487" s="85">
        <v>285</v>
      </c>
      <c r="D487" s="226" t="s">
        <v>696</v>
      </c>
      <c r="E487" s="11" t="s">
        <v>697</v>
      </c>
      <c r="F487" s="56" t="s">
        <v>698</v>
      </c>
      <c r="G487" s="157" t="s">
        <v>23</v>
      </c>
      <c r="H487" s="112">
        <v>0</v>
      </c>
      <c r="I487" s="56" t="s">
        <v>1130</v>
      </c>
      <c r="J487" s="13">
        <v>42760</v>
      </c>
      <c r="K487" s="9" t="s">
        <v>932</v>
      </c>
      <c r="L487" s="205" t="s">
        <v>1091</v>
      </c>
      <c r="M487" s="9" t="s">
        <v>61</v>
      </c>
      <c r="N487" s="9" t="s">
        <v>702</v>
      </c>
      <c r="O487" s="9" t="s">
        <v>92</v>
      </c>
      <c r="P487" s="9" t="s">
        <v>741</v>
      </c>
      <c r="Q487" s="9"/>
      <c r="R487" s="9" t="s">
        <v>38</v>
      </c>
      <c r="S487" s="231"/>
      <c r="T487" s="231" t="s">
        <v>38</v>
      </c>
      <c r="U487" s="231"/>
      <c r="V487" s="17"/>
      <c r="W487" s="15"/>
      <c r="X487" s="15"/>
      <c r="Y487" s="15"/>
      <c r="Z487" s="15"/>
      <c r="AA487" s="15"/>
      <c r="AB487" s="10"/>
      <c r="AC487" s="18" t="s">
        <v>945</v>
      </c>
    </row>
    <row r="488" spans="2:29" s="16" customFormat="1" ht="45.6" x14ac:dyDescent="0.3">
      <c r="B488" s="17">
        <v>1</v>
      </c>
      <c r="C488" s="85">
        <v>286</v>
      </c>
      <c r="D488" s="226" t="s">
        <v>696</v>
      </c>
      <c r="E488" s="11" t="s">
        <v>697</v>
      </c>
      <c r="F488" s="56" t="s">
        <v>698</v>
      </c>
      <c r="G488" s="157" t="s">
        <v>23</v>
      </c>
      <c r="H488" s="112">
        <v>0</v>
      </c>
      <c r="I488" s="56" t="s">
        <v>1131</v>
      </c>
      <c r="J488" s="13">
        <v>42760</v>
      </c>
      <c r="K488" s="9" t="s">
        <v>932</v>
      </c>
      <c r="L488" s="205" t="s">
        <v>1091</v>
      </c>
      <c r="M488" s="9" t="s">
        <v>61</v>
      </c>
      <c r="N488" s="9" t="s">
        <v>702</v>
      </c>
      <c r="O488" s="9" t="s">
        <v>92</v>
      </c>
      <c r="P488" s="9" t="s">
        <v>741</v>
      </c>
      <c r="Q488" s="9"/>
      <c r="R488" s="9" t="s">
        <v>38</v>
      </c>
      <c r="S488" s="231"/>
      <c r="T488" s="231" t="s">
        <v>38</v>
      </c>
      <c r="U488" s="231"/>
      <c r="V488" s="17"/>
      <c r="W488" s="15"/>
      <c r="X488" s="15"/>
      <c r="Y488" s="15"/>
      <c r="Z488" s="15"/>
      <c r="AA488" s="15"/>
      <c r="AB488" s="10"/>
      <c r="AC488" s="18" t="s">
        <v>945</v>
      </c>
    </row>
    <row r="489" spans="2:29" s="16" customFormat="1" ht="45.6" x14ac:dyDescent="0.3">
      <c r="B489" s="17">
        <v>1</v>
      </c>
      <c r="C489" s="85">
        <v>287</v>
      </c>
      <c r="D489" s="226" t="s">
        <v>696</v>
      </c>
      <c r="E489" s="11" t="s">
        <v>697</v>
      </c>
      <c r="F489" s="56" t="s">
        <v>698</v>
      </c>
      <c r="G489" s="157" t="s">
        <v>23</v>
      </c>
      <c r="H489" s="112">
        <v>0</v>
      </c>
      <c r="I489" s="56" t="s">
        <v>1132</v>
      </c>
      <c r="J489" s="13">
        <v>42760</v>
      </c>
      <c r="K489" s="9" t="s">
        <v>932</v>
      </c>
      <c r="L489" s="205" t="s">
        <v>1091</v>
      </c>
      <c r="M489" s="9" t="s">
        <v>61</v>
      </c>
      <c r="N489" s="9" t="s">
        <v>702</v>
      </c>
      <c r="O489" s="9" t="s">
        <v>92</v>
      </c>
      <c r="P489" s="9" t="s">
        <v>741</v>
      </c>
      <c r="Q489" s="9"/>
      <c r="R489" s="9" t="s">
        <v>38</v>
      </c>
      <c r="S489" s="231"/>
      <c r="T489" s="231" t="s">
        <v>38</v>
      </c>
      <c r="U489" s="231"/>
      <c r="V489" s="17"/>
      <c r="W489" s="15"/>
      <c r="X489" s="15"/>
      <c r="Y489" s="15"/>
      <c r="Z489" s="15"/>
      <c r="AA489" s="15"/>
      <c r="AB489" s="10"/>
      <c r="AC489" s="18" t="s">
        <v>945</v>
      </c>
    </row>
    <row r="490" spans="2:29" s="16" customFormat="1" ht="45.6" x14ac:dyDescent="0.3">
      <c r="B490" s="17">
        <v>1</v>
      </c>
      <c r="C490" s="85">
        <v>288</v>
      </c>
      <c r="D490" s="226" t="s">
        <v>696</v>
      </c>
      <c r="E490" s="11" t="s">
        <v>697</v>
      </c>
      <c r="F490" s="56" t="s">
        <v>698</v>
      </c>
      <c r="G490" s="157" t="s">
        <v>23</v>
      </c>
      <c r="H490" s="112">
        <v>0</v>
      </c>
      <c r="I490" s="56" t="s">
        <v>1133</v>
      </c>
      <c r="J490" s="13">
        <v>42760</v>
      </c>
      <c r="K490" s="9" t="s">
        <v>932</v>
      </c>
      <c r="L490" s="205" t="s">
        <v>1091</v>
      </c>
      <c r="M490" s="9" t="s">
        <v>61</v>
      </c>
      <c r="N490" s="9" t="s">
        <v>702</v>
      </c>
      <c r="O490" s="9" t="s">
        <v>92</v>
      </c>
      <c r="P490" s="9" t="s">
        <v>741</v>
      </c>
      <c r="Q490" s="9"/>
      <c r="R490" s="9" t="s">
        <v>38</v>
      </c>
      <c r="S490" s="231"/>
      <c r="T490" s="231" t="s">
        <v>38</v>
      </c>
      <c r="U490" s="231"/>
      <c r="V490" s="17"/>
      <c r="W490" s="15"/>
      <c r="X490" s="15"/>
      <c r="Y490" s="15"/>
      <c r="Z490" s="15"/>
      <c r="AA490" s="15"/>
      <c r="AB490" s="10"/>
      <c r="AC490" s="18" t="s">
        <v>945</v>
      </c>
    </row>
    <row r="491" spans="2:29" s="16" customFormat="1" ht="45.6" x14ac:dyDescent="0.3">
      <c r="B491" s="17">
        <v>1</v>
      </c>
      <c r="C491" s="85">
        <v>289</v>
      </c>
      <c r="D491" s="226" t="s">
        <v>696</v>
      </c>
      <c r="E491" s="11" t="s">
        <v>697</v>
      </c>
      <c r="F491" s="56" t="s">
        <v>698</v>
      </c>
      <c r="G491" s="157" t="s">
        <v>23</v>
      </c>
      <c r="H491" s="112">
        <v>0</v>
      </c>
      <c r="I491" s="56" t="s">
        <v>1134</v>
      </c>
      <c r="J491" s="13">
        <v>42760</v>
      </c>
      <c r="K491" s="9" t="s">
        <v>932</v>
      </c>
      <c r="L491" s="205" t="s">
        <v>1091</v>
      </c>
      <c r="M491" s="9" t="s">
        <v>61</v>
      </c>
      <c r="N491" s="9" t="s">
        <v>702</v>
      </c>
      <c r="O491" s="9" t="s">
        <v>92</v>
      </c>
      <c r="P491" s="9" t="s">
        <v>741</v>
      </c>
      <c r="Q491" s="9"/>
      <c r="R491" s="9" t="s">
        <v>38</v>
      </c>
      <c r="S491" s="231"/>
      <c r="T491" s="231" t="s">
        <v>38</v>
      </c>
      <c r="U491" s="231"/>
      <c r="V491" s="17"/>
      <c r="W491" s="15"/>
      <c r="X491" s="15"/>
      <c r="Y491" s="15"/>
      <c r="Z491" s="15"/>
      <c r="AA491" s="15"/>
      <c r="AB491" s="10"/>
      <c r="AC491" s="18" t="s">
        <v>945</v>
      </c>
    </row>
    <row r="492" spans="2:29" s="16" customFormat="1" ht="45.6" x14ac:dyDescent="0.3">
      <c r="B492" s="17">
        <v>1</v>
      </c>
      <c r="C492" s="85">
        <v>290</v>
      </c>
      <c r="D492" s="226" t="s">
        <v>696</v>
      </c>
      <c r="E492" s="11" t="s">
        <v>697</v>
      </c>
      <c r="F492" s="56" t="s">
        <v>698</v>
      </c>
      <c r="G492" s="157" t="s">
        <v>23</v>
      </c>
      <c r="H492" s="112">
        <v>0</v>
      </c>
      <c r="I492" s="56" t="s">
        <v>1135</v>
      </c>
      <c r="J492" s="13">
        <v>42760</v>
      </c>
      <c r="K492" s="9" t="s">
        <v>932</v>
      </c>
      <c r="L492" s="205" t="s">
        <v>1091</v>
      </c>
      <c r="M492" s="9" t="s">
        <v>61</v>
      </c>
      <c r="N492" s="9" t="s">
        <v>702</v>
      </c>
      <c r="O492" s="9" t="s">
        <v>92</v>
      </c>
      <c r="P492" s="9" t="s">
        <v>741</v>
      </c>
      <c r="Q492" s="9"/>
      <c r="R492" s="9" t="s">
        <v>38</v>
      </c>
      <c r="S492" s="231"/>
      <c r="T492" s="231" t="s">
        <v>38</v>
      </c>
      <c r="U492" s="231"/>
      <c r="V492" s="17"/>
      <c r="W492" s="15"/>
      <c r="X492" s="15"/>
      <c r="Y492" s="15"/>
      <c r="Z492" s="15"/>
      <c r="AA492" s="15"/>
      <c r="AB492" s="10"/>
      <c r="AC492" s="18" t="s">
        <v>945</v>
      </c>
    </row>
    <row r="493" spans="2:29" s="16" customFormat="1" ht="45.6" x14ac:dyDescent="0.3">
      <c r="B493" s="17">
        <v>1</v>
      </c>
      <c r="C493" s="85">
        <v>291</v>
      </c>
      <c r="D493" s="226" t="s">
        <v>696</v>
      </c>
      <c r="E493" s="11" t="s">
        <v>697</v>
      </c>
      <c r="F493" s="56" t="s">
        <v>698</v>
      </c>
      <c r="G493" s="157" t="s">
        <v>23</v>
      </c>
      <c r="H493" s="112">
        <v>0</v>
      </c>
      <c r="I493" s="56" t="s">
        <v>1136</v>
      </c>
      <c r="J493" s="13">
        <v>42760</v>
      </c>
      <c r="K493" s="9" t="s">
        <v>932</v>
      </c>
      <c r="L493" s="205" t="s">
        <v>1091</v>
      </c>
      <c r="M493" s="9" t="s">
        <v>61</v>
      </c>
      <c r="N493" s="9" t="s">
        <v>702</v>
      </c>
      <c r="O493" s="9" t="s">
        <v>92</v>
      </c>
      <c r="P493" s="9" t="s">
        <v>741</v>
      </c>
      <c r="Q493" s="9"/>
      <c r="R493" s="9" t="s">
        <v>38</v>
      </c>
      <c r="S493" s="231"/>
      <c r="T493" s="231" t="s">
        <v>38</v>
      </c>
      <c r="U493" s="231"/>
      <c r="V493" s="17"/>
      <c r="W493" s="15"/>
      <c r="X493" s="15"/>
      <c r="Y493" s="15"/>
      <c r="Z493" s="15"/>
      <c r="AA493" s="15"/>
      <c r="AB493" s="10"/>
      <c r="AC493" s="18" t="s">
        <v>945</v>
      </c>
    </row>
    <row r="494" spans="2:29" s="16" customFormat="1" ht="45.6" x14ac:dyDescent="0.3">
      <c r="B494" s="17">
        <v>1</v>
      </c>
      <c r="C494" s="85">
        <v>292</v>
      </c>
      <c r="D494" s="226" t="s">
        <v>696</v>
      </c>
      <c r="E494" s="11" t="s">
        <v>697</v>
      </c>
      <c r="F494" s="56" t="s">
        <v>698</v>
      </c>
      <c r="G494" s="157" t="s">
        <v>23</v>
      </c>
      <c r="H494" s="112">
        <v>0</v>
      </c>
      <c r="I494" s="56" t="s">
        <v>1137</v>
      </c>
      <c r="J494" s="13">
        <v>42760</v>
      </c>
      <c r="K494" s="9" t="s">
        <v>932</v>
      </c>
      <c r="L494" s="205" t="s">
        <v>1091</v>
      </c>
      <c r="M494" s="9" t="s">
        <v>61</v>
      </c>
      <c r="N494" s="9" t="s">
        <v>702</v>
      </c>
      <c r="O494" s="9" t="s">
        <v>92</v>
      </c>
      <c r="P494" s="9" t="s">
        <v>741</v>
      </c>
      <c r="Q494" s="9"/>
      <c r="R494" s="9" t="s">
        <v>38</v>
      </c>
      <c r="S494" s="231"/>
      <c r="T494" s="231" t="s">
        <v>38</v>
      </c>
      <c r="U494" s="231"/>
      <c r="V494" s="113"/>
      <c r="W494" s="15"/>
      <c r="X494" s="15"/>
      <c r="Y494" s="15"/>
      <c r="Z494" s="15"/>
      <c r="AA494" s="15"/>
      <c r="AB494" s="10"/>
      <c r="AC494" s="18" t="s">
        <v>945</v>
      </c>
    </row>
    <row r="495" spans="2:29" s="16" customFormat="1" ht="45.6" x14ac:dyDescent="0.3">
      <c r="B495" s="17">
        <v>1</v>
      </c>
      <c r="C495" s="85">
        <v>293</v>
      </c>
      <c r="D495" s="226" t="s">
        <v>696</v>
      </c>
      <c r="E495" s="11" t="s">
        <v>697</v>
      </c>
      <c r="F495" s="56" t="s">
        <v>698</v>
      </c>
      <c r="G495" s="157" t="s">
        <v>23</v>
      </c>
      <c r="H495" s="112">
        <v>0</v>
      </c>
      <c r="I495" s="56" t="s">
        <v>1138</v>
      </c>
      <c r="J495" s="13">
        <v>42760</v>
      </c>
      <c r="K495" s="9" t="s">
        <v>932</v>
      </c>
      <c r="L495" s="205" t="s">
        <v>1091</v>
      </c>
      <c r="M495" s="9" t="s">
        <v>61</v>
      </c>
      <c r="N495" s="9" t="s">
        <v>702</v>
      </c>
      <c r="O495" s="9" t="s">
        <v>92</v>
      </c>
      <c r="P495" s="9" t="s">
        <v>741</v>
      </c>
      <c r="Q495" s="9"/>
      <c r="R495" s="9" t="s">
        <v>38</v>
      </c>
      <c r="S495" s="231"/>
      <c r="T495" s="231" t="s">
        <v>38</v>
      </c>
      <c r="U495" s="231"/>
      <c r="V495" s="17"/>
      <c r="W495" s="15"/>
      <c r="X495" s="15"/>
      <c r="Y495" s="15"/>
      <c r="Z495" s="15"/>
      <c r="AA495" s="15"/>
      <c r="AB495" s="10"/>
      <c r="AC495" s="18" t="s">
        <v>945</v>
      </c>
    </row>
    <row r="496" spans="2:29" s="16" customFormat="1" ht="45.6" x14ac:dyDescent="0.3">
      <c r="B496" s="17">
        <v>1</v>
      </c>
      <c r="C496" s="85">
        <v>294</v>
      </c>
      <c r="D496" s="226" t="s">
        <v>696</v>
      </c>
      <c r="E496" s="11" t="s">
        <v>697</v>
      </c>
      <c r="F496" s="56" t="s">
        <v>698</v>
      </c>
      <c r="G496" s="157" t="s">
        <v>23</v>
      </c>
      <c r="H496" s="112">
        <v>0</v>
      </c>
      <c r="I496" s="56" t="s">
        <v>1139</v>
      </c>
      <c r="J496" s="13">
        <v>42760</v>
      </c>
      <c r="K496" s="9" t="s">
        <v>932</v>
      </c>
      <c r="L496" s="205" t="s">
        <v>1091</v>
      </c>
      <c r="M496" s="9" t="s">
        <v>61</v>
      </c>
      <c r="N496" s="9" t="s">
        <v>702</v>
      </c>
      <c r="O496" s="9" t="s">
        <v>92</v>
      </c>
      <c r="P496" s="9" t="s">
        <v>741</v>
      </c>
      <c r="Q496" s="9"/>
      <c r="R496" s="9" t="s">
        <v>38</v>
      </c>
      <c r="S496" s="231"/>
      <c r="T496" s="231" t="s">
        <v>38</v>
      </c>
      <c r="U496" s="231"/>
      <c r="V496" s="17"/>
      <c r="W496" s="15"/>
      <c r="X496" s="15"/>
      <c r="Y496" s="15"/>
      <c r="Z496" s="15"/>
      <c r="AA496" s="15"/>
      <c r="AB496" s="10"/>
      <c r="AC496" s="18" t="s">
        <v>945</v>
      </c>
    </row>
    <row r="497" spans="2:29" s="16" customFormat="1" ht="45.6" x14ac:dyDescent="0.3">
      <c r="B497" s="17">
        <v>1</v>
      </c>
      <c r="C497" s="85">
        <v>295</v>
      </c>
      <c r="D497" s="226" t="s">
        <v>696</v>
      </c>
      <c r="E497" s="11" t="s">
        <v>697</v>
      </c>
      <c r="F497" s="56" t="s">
        <v>698</v>
      </c>
      <c r="G497" s="157" t="s">
        <v>23</v>
      </c>
      <c r="H497" s="112">
        <v>0</v>
      </c>
      <c r="I497" s="56" t="s">
        <v>1140</v>
      </c>
      <c r="J497" s="13">
        <v>42760</v>
      </c>
      <c r="K497" s="9" t="s">
        <v>932</v>
      </c>
      <c r="L497" s="205" t="s">
        <v>1091</v>
      </c>
      <c r="M497" s="9" t="s">
        <v>61</v>
      </c>
      <c r="N497" s="9" t="s">
        <v>702</v>
      </c>
      <c r="O497" s="9" t="s">
        <v>92</v>
      </c>
      <c r="P497" s="9" t="s">
        <v>741</v>
      </c>
      <c r="Q497" s="9"/>
      <c r="R497" s="9" t="s">
        <v>38</v>
      </c>
      <c r="S497" s="231"/>
      <c r="T497" s="231" t="s">
        <v>38</v>
      </c>
      <c r="U497" s="231"/>
      <c r="V497" s="17"/>
      <c r="W497" s="15"/>
      <c r="X497" s="15"/>
      <c r="Y497" s="15"/>
      <c r="Z497" s="15"/>
      <c r="AA497" s="15"/>
      <c r="AB497" s="10"/>
      <c r="AC497" s="18" t="s">
        <v>945</v>
      </c>
    </row>
    <row r="498" spans="2:29" s="16" customFormat="1" ht="45.6" x14ac:dyDescent="0.3">
      <c r="B498" s="17">
        <v>1</v>
      </c>
      <c r="C498" s="85">
        <v>296</v>
      </c>
      <c r="D498" s="226" t="s">
        <v>696</v>
      </c>
      <c r="E498" s="11" t="s">
        <v>697</v>
      </c>
      <c r="F498" s="56" t="s">
        <v>698</v>
      </c>
      <c r="G498" s="157" t="s">
        <v>23</v>
      </c>
      <c r="H498" s="112">
        <v>0</v>
      </c>
      <c r="I498" s="56" t="s">
        <v>1141</v>
      </c>
      <c r="J498" s="13">
        <v>42760</v>
      </c>
      <c r="K498" s="9" t="s">
        <v>932</v>
      </c>
      <c r="L498" s="205" t="s">
        <v>1091</v>
      </c>
      <c r="M498" s="9" t="s">
        <v>61</v>
      </c>
      <c r="N498" s="9" t="s">
        <v>702</v>
      </c>
      <c r="O498" s="9" t="s">
        <v>92</v>
      </c>
      <c r="P498" s="9" t="s">
        <v>741</v>
      </c>
      <c r="Q498" s="9"/>
      <c r="R498" s="9" t="s">
        <v>38</v>
      </c>
      <c r="S498" s="231"/>
      <c r="T498" s="231" t="s">
        <v>38</v>
      </c>
      <c r="U498" s="231"/>
      <c r="V498" s="17"/>
      <c r="W498" s="15"/>
      <c r="X498" s="15"/>
      <c r="Y498" s="15"/>
      <c r="Z498" s="15"/>
      <c r="AA498" s="15"/>
      <c r="AB498" s="10"/>
      <c r="AC498" s="18" t="s">
        <v>945</v>
      </c>
    </row>
    <row r="499" spans="2:29" s="16" customFormat="1" ht="45.6" x14ac:dyDescent="0.3">
      <c r="B499" s="17">
        <v>1</v>
      </c>
      <c r="C499" s="85">
        <v>297</v>
      </c>
      <c r="D499" s="226" t="s">
        <v>696</v>
      </c>
      <c r="E499" s="11" t="s">
        <v>697</v>
      </c>
      <c r="F499" s="56" t="s">
        <v>698</v>
      </c>
      <c r="G499" s="157" t="s">
        <v>23</v>
      </c>
      <c r="H499" s="112">
        <v>0</v>
      </c>
      <c r="I499" s="56" t="s">
        <v>1142</v>
      </c>
      <c r="J499" s="13">
        <v>42760</v>
      </c>
      <c r="K499" s="9" t="s">
        <v>932</v>
      </c>
      <c r="L499" s="205" t="s">
        <v>1091</v>
      </c>
      <c r="M499" s="9" t="s">
        <v>61</v>
      </c>
      <c r="N499" s="9" t="s">
        <v>702</v>
      </c>
      <c r="O499" s="9" t="s">
        <v>92</v>
      </c>
      <c r="P499" s="9" t="s">
        <v>741</v>
      </c>
      <c r="Q499" s="9"/>
      <c r="R499" s="9" t="s">
        <v>38</v>
      </c>
      <c r="S499" s="231"/>
      <c r="T499" s="231" t="s">
        <v>38</v>
      </c>
      <c r="U499" s="231"/>
      <c r="V499" s="17"/>
      <c r="W499" s="15"/>
      <c r="X499" s="15"/>
      <c r="Y499" s="15"/>
      <c r="Z499" s="15"/>
      <c r="AA499" s="15"/>
      <c r="AB499" s="10"/>
      <c r="AC499" s="18" t="s">
        <v>945</v>
      </c>
    </row>
    <row r="500" spans="2:29" s="16" customFormat="1" ht="45.6" x14ac:dyDescent="0.3">
      <c r="B500" s="17">
        <v>1</v>
      </c>
      <c r="C500" s="85">
        <v>298</v>
      </c>
      <c r="D500" s="226" t="s">
        <v>696</v>
      </c>
      <c r="E500" s="11" t="s">
        <v>697</v>
      </c>
      <c r="F500" s="56" t="s">
        <v>698</v>
      </c>
      <c r="G500" s="157" t="s">
        <v>23</v>
      </c>
      <c r="H500" s="112">
        <v>0</v>
      </c>
      <c r="I500" s="56" t="s">
        <v>1143</v>
      </c>
      <c r="J500" s="13">
        <v>42760</v>
      </c>
      <c r="K500" s="9" t="s">
        <v>932</v>
      </c>
      <c r="L500" s="205" t="s">
        <v>1091</v>
      </c>
      <c r="M500" s="9" t="s">
        <v>61</v>
      </c>
      <c r="N500" s="9" t="s">
        <v>702</v>
      </c>
      <c r="O500" s="9" t="s">
        <v>92</v>
      </c>
      <c r="P500" s="9" t="s">
        <v>741</v>
      </c>
      <c r="Q500" s="9"/>
      <c r="R500" s="9" t="s">
        <v>38</v>
      </c>
      <c r="S500" s="231"/>
      <c r="T500" s="231" t="s">
        <v>38</v>
      </c>
      <c r="U500" s="231"/>
      <c r="V500" s="17"/>
      <c r="W500" s="15"/>
      <c r="X500" s="15"/>
      <c r="Y500" s="15"/>
      <c r="Z500" s="15"/>
      <c r="AA500" s="15"/>
      <c r="AB500" s="10"/>
      <c r="AC500" s="18" t="s">
        <v>945</v>
      </c>
    </row>
    <row r="501" spans="2:29" s="16" customFormat="1" ht="45.6" x14ac:dyDescent="0.3">
      <c r="B501" s="17">
        <v>1</v>
      </c>
      <c r="C501" s="85">
        <v>299</v>
      </c>
      <c r="D501" s="226" t="s">
        <v>696</v>
      </c>
      <c r="E501" s="11" t="s">
        <v>697</v>
      </c>
      <c r="F501" s="56" t="s">
        <v>698</v>
      </c>
      <c r="G501" s="157" t="s">
        <v>23</v>
      </c>
      <c r="H501" s="112">
        <v>0</v>
      </c>
      <c r="I501" s="56" t="s">
        <v>1144</v>
      </c>
      <c r="J501" s="13">
        <v>42760</v>
      </c>
      <c r="K501" s="9" t="s">
        <v>932</v>
      </c>
      <c r="L501" s="205" t="s">
        <v>1091</v>
      </c>
      <c r="M501" s="9" t="s">
        <v>61</v>
      </c>
      <c r="N501" s="9" t="s">
        <v>702</v>
      </c>
      <c r="O501" s="9" t="s">
        <v>92</v>
      </c>
      <c r="P501" s="9" t="s">
        <v>741</v>
      </c>
      <c r="Q501" s="9"/>
      <c r="R501" s="9" t="s">
        <v>38</v>
      </c>
      <c r="S501" s="231"/>
      <c r="T501" s="231" t="s">
        <v>38</v>
      </c>
      <c r="U501" s="231"/>
      <c r="V501" s="17"/>
      <c r="W501" s="15"/>
      <c r="X501" s="15"/>
      <c r="Y501" s="15"/>
      <c r="Z501" s="15"/>
      <c r="AA501" s="15"/>
      <c r="AB501" s="10"/>
      <c r="AC501" s="18" t="s">
        <v>945</v>
      </c>
    </row>
    <row r="502" spans="2:29" s="16" customFormat="1" ht="45.6" x14ac:dyDescent="0.3">
      <c r="B502" s="17">
        <v>1</v>
      </c>
      <c r="C502" s="85">
        <v>300</v>
      </c>
      <c r="D502" s="226" t="s">
        <v>696</v>
      </c>
      <c r="E502" s="11" t="s">
        <v>697</v>
      </c>
      <c r="F502" s="56" t="s">
        <v>698</v>
      </c>
      <c r="G502" s="157" t="s">
        <v>23</v>
      </c>
      <c r="H502" s="112">
        <v>0</v>
      </c>
      <c r="I502" s="56" t="s">
        <v>1145</v>
      </c>
      <c r="J502" s="13">
        <v>42760</v>
      </c>
      <c r="K502" s="9" t="s">
        <v>932</v>
      </c>
      <c r="L502" s="205" t="s">
        <v>1091</v>
      </c>
      <c r="M502" s="9" t="s">
        <v>61</v>
      </c>
      <c r="N502" s="9" t="s">
        <v>702</v>
      </c>
      <c r="O502" s="9" t="s">
        <v>92</v>
      </c>
      <c r="P502" s="9" t="s">
        <v>741</v>
      </c>
      <c r="Q502" s="9"/>
      <c r="R502" s="9" t="s">
        <v>38</v>
      </c>
      <c r="S502" s="231"/>
      <c r="T502" s="231" t="s">
        <v>38</v>
      </c>
      <c r="U502" s="231"/>
      <c r="V502" s="17"/>
      <c r="W502" s="15"/>
      <c r="X502" s="15"/>
      <c r="Y502" s="15"/>
      <c r="Z502" s="15"/>
      <c r="AA502" s="15"/>
      <c r="AB502" s="10"/>
      <c r="AC502" s="18" t="s">
        <v>945</v>
      </c>
    </row>
    <row r="503" spans="2:29" s="16" customFormat="1" ht="45.6" x14ac:dyDescent="0.3">
      <c r="B503" s="17">
        <v>1</v>
      </c>
      <c r="C503" s="85">
        <v>301</v>
      </c>
      <c r="D503" s="226" t="s">
        <v>696</v>
      </c>
      <c r="E503" s="11" t="s">
        <v>697</v>
      </c>
      <c r="F503" s="56" t="s">
        <v>698</v>
      </c>
      <c r="G503" s="157" t="s">
        <v>23</v>
      </c>
      <c r="H503" s="112">
        <v>0</v>
      </c>
      <c r="I503" s="56" t="s">
        <v>1146</v>
      </c>
      <c r="J503" s="13">
        <v>42760</v>
      </c>
      <c r="K503" s="9" t="s">
        <v>932</v>
      </c>
      <c r="L503" s="205" t="s">
        <v>1091</v>
      </c>
      <c r="M503" s="9" t="s">
        <v>61</v>
      </c>
      <c r="N503" s="9" t="s">
        <v>702</v>
      </c>
      <c r="O503" s="9" t="s">
        <v>92</v>
      </c>
      <c r="P503" s="9" t="s">
        <v>741</v>
      </c>
      <c r="Q503" s="9"/>
      <c r="R503" s="9" t="s">
        <v>38</v>
      </c>
      <c r="S503" s="231"/>
      <c r="T503" s="231" t="s">
        <v>38</v>
      </c>
      <c r="U503" s="231"/>
      <c r="V503" s="17"/>
      <c r="W503" s="15"/>
      <c r="X503" s="15"/>
      <c r="Y503" s="15"/>
      <c r="Z503" s="15"/>
      <c r="AA503" s="15"/>
      <c r="AB503" s="10"/>
      <c r="AC503" s="18" t="s">
        <v>945</v>
      </c>
    </row>
    <row r="504" spans="2:29" s="16" customFormat="1" ht="45.6" x14ac:dyDescent="0.3">
      <c r="B504" s="17">
        <v>1</v>
      </c>
      <c r="C504" s="85">
        <v>302</v>
      </c>
      <c r="D504" s="226" t="s">
        <v>696</v>
      </c>
      <c r="E504" s="11" t="s">
        <v>697</v>
      </c>
      <c r="F504" s="56" t="s">
        <v>698</v>
      </c>
      <c r="G504" s="157" t="s">
        <v>23</v>
      </c>
      <c r="H504" s="112">
        <v>0</v>
      </c>
      <c r="I504" s="56" t="s">
        <v>1147</v>
      </c>
      <c r="J504" s="13">
        <v>42760</v>
      </c>
      <c r="K504" s="9" t="s">
        <v>932</v>
      </c>
      <c r="L504" s="205" t="s">
        <v>1091</v>
      </c>
      <c r="M504" s="9" t="s">
        <v>61</v>
      </c>
      <c r="N504" s="9" t="s">
        <v>702</v>
      </c>
      <c r="O504" s="9" t="s">
        <v>92</v>
      </c>
      <c r="P504" s="9" t="s">
        <v>741</v>
      </c>
      <c r="Q504" s="9"/>
      <c r="R504" s="9" t="s">
        <v>38</v>
      </c>
      <c r="S504" s="231"/>
      <c r="T504" s="231" t="s">
        <v>38</v>
      </c>
      <c r="U504" s="231"/>
      <c r="V504" s="17"/>
      <c r="W504" s="15"/>
      <c r="X504" s="15"/>
      <c r="Y504" s="15"/>
      <c r="Z504" s="15"/>
      <c r="AA504" s="15"/>
      <c r="AB504" s="10"/>
      <c r="AC504" s="18" t="s">
        <v>945</v>
      </c>
    </row>
    <row r="505" spans="2:29" s="16" customFormat="1" ht="45.6" x14ac:dyDescent="0.3">
      <c r="B505" s="17">
        <v>1</v>
      </c>
      <c r="C505" s="85">
        <v>303</v>
      </c>
      <c r="D505" s="226" t="s">
        <v>696</v>
      </c>
      <c r="E505" s="11" t="s">
        <v>697</v>
      </c>
      <c r="F505" s="56" t="s">
        <v>698</v>
      </c>
      <c r="G505" s="157" t="s">
        <v>23</v>
      </c>
      <c r="H505" s="112">
        <v>0</v>
      </c>
      <c r="I505" s="56" t="s">
        <v>1148</v>
      </c>
      <c r="J505" s="13">
        <v>42760</v>
      </c>
      <c r="K505" s="9" t="s">
        <v>932</v>
      </c>
      <c r="L505" s="205" t="s">
        <v>1091</v>
      </c>
      <c r="M505" s="9" t="s">
        <v>61</v>
      </c>
      <c r="N505" s="9" t="s">
        <v>702</v>
      </c>
      <c r="O505" s="9" t="s">
        <v>92</v>
      </c>
      <c r="P505" s="9" t="s">
        <v>741</v>
      </c>
      <c r="Q505" s="9"/>
      <c r="R505" s="9" t="s">
        <v>38</v>
      </c>
      <c r="S505" s="231"/>
      <c r="T505" s="231" t="s">
        <v>38</v>
      </c>
      <c r="U505" s="231"/>
      <c r="V505" s="17"/>
      <c r="W505" s="15"/>
      <c r="X505" s="15"/>
      <c r="Y505" s="15"/>
      <c r="Z505" s="15"/>
      <c r="AA505" s="15"/>
      <c r="AB505" s="10"/>
      <c r="AC505" s="18" t="s">
        <v>945</v>
      </c>
    </row>
    <row r="506" spans="2:29" s="16" customFormat="1" ht="45.6" x14ac:dyDescent="0.3">
      <c r="B506" s="17">
        <v>1</v>
      </c>
      <c r="C506" s="85">
        <v>304</v>
      </c>
      <c r="D506" s="226" t="s">
        <v>696</v>
      </c>
      <c r="E506" s="11" t="s">
        <v>697</v>
      </c>
      <c r="F506" s="56" t="s">
        <v>698</v>
      </c>
      <c r="G506" s="157" t="s">
        <v>23</v>
      </c>
      <c r="H506" s="112">
        <v>0</v>
      </c>
      <c r="I506" s="56" t="s">
        <v>1149</v>
      </c>
      <c r="J506" s="13">
        <v>42760</v>
      </c>
      <c r="K506" s="9" t="s">
        <v>932</v>
      </c>
      <c r="L506" s="205" t="s">
        <v>1091</v>
      </c>
      <c r="M506" s="9" t="s">
        <v>61</v>
      </c>
      <c r="N506" s="9" t="s">
        <v>702</v>
      </c>
      <c r="O506" s="9" t="s">
        <v>92</v>
      </c>
      <c r="P506" s="9" t="s">
        <v>741</v>
      </c>
      <c r="Q506" s="9"/>
      <c r="R506" s="9" t="s">
        <v>38</v>
      </c>
      <c r="S506" s="231"/>
      <c r="T506" s="231" t="s">
        <v>38</v>
      </c>
      <c r="U506" s="231"/>
      <c r="V506" s="17"/>
      <c r="W506" s="15"/>
      <c r="X506" s="15"/>
      <c r="Y506" s="15"/>
      <c r="Z506" s="15"/>
      <c r="AA506" s="15"/>
      <c r="AB506" s="10"/>
      <c r="AC506" s="18" t="s">
        <v>945</v>
      </c>
    </row>
    <row r="507" spans="2:29" s="16" customFormat="1" ht="45.6" x14ac:dyDescent="0.3">
      <c r="B507" s="17">
        <v>1</v>
      </c>
      <c r="C507" s="85">
        <v>305</v>
      </c>
      <c r="D507" s="226" t="s">
        <v>696</v>
      </c>
      <c r="E507" s="11" t="s">
        <v>697</v>
      </c>
      <c r="F507" s="56" t="s">
        <v>698</v>
      </c>
      <c r="G507" s="157" t="s">
        <v>23</v>
      </c>
      <c r="H507" s="112">
        <v>0</v>
      </c>
      <c r="I507" s="56" t="s">
        <v>1150</v>
      </c>
      <c r="J507" s="13">
        <v>42760</v>
      </c>
      <c r="K507" s="9" t="s">
        <v>932</v>
      </c>
      <c r="L507" s="205" t="s">
        <v>1091</v>
      </c>
      <c r="M507" s="9" t="s">
        <v>61</v>
      </c>
      <c r="N507" s="9" t="s">
        <v>702</v>
      </c>
      <c r="O507" s="9" t="s">
        <v>92</v>
      </c>
      <c r="P507" s="9" t="s">
        <v>741</v>
      </c>
      <c r="Q507" s="9"/>
      <c r="R507" s="9" t="s">
        <v>38</v>
      </c>
      <c r="S507" s="231"/>
      <c r="T507" s="231" t="s">
        <v>38</v>
      </c>
      <c r="U507" s="231"/>
      <c r="V507" s="113"/>
      <c r="W507" s="15"/>
      <c r="X507" s="15"/>
      <c r="Y507" s="15"/>
      <c r="Z507" s="15"/>
      <c r="AA507" s="15"/>
      <c r="AB507" s="10"/>
      <c r="AC507" s="18" t="s">
        <v>945</v>
      </c>
    </row>
    <row r="508" spans="2:29" s="16" customFormat="1" ht="45.6" x14ac:dyDescent="0.3">
      <c r="B508" s="17">
        <v>1</v>
      </c>
      <c r="C508" s="85">
        <v>306</v>
      </c>
      <c r="D508" s="226" t="s">
        <v>696</v>
      </c>
      <c r="E508" s="11" t="s">
        <v>697</v>
      </c>
      <c r="F508" s="56" t="s">
        <v>698</v>
      </c>
      <c r="G508" s="157" t="s">
        <v>23</v>
      </c>
      <c r="H508" s="112">
        <v>0</v>
      </c>
      <c r="I508" s="56" t="s">
        <v>1151</v>
      </c>
      <c r="J508" s="13">
        <v>42760</v>
      </c>
      <c r="K508" s="9" t="s">
        <v>932</v>
      </c>
      <c r="L508" s="205" t="s">
        <v>1091</v>
      </c>
      <c r="M508" s="9" t="s">
        <v>61</v>
      </c>
      <c r="N508" s="9" t="s">
        <v>702</v>
      </c>
      <c r="O508" s="9" t="s">
        <v>92</v>
      </c>
      <c r="P508" s="9" t="s">
        <v>741</v>
      </c>
      <c r="Q508" s="9"/>
      <c r="R508" s="9" t="s">
        <v>38</v>
      </c>
      <c r="S508" s="231"/>
      <c r="T508" s="231" t="s">
        <v>38</v>
      </c>
      <c r="U508" s="231"/>
      <c r="V508" s="17"/>
      <c r="W508" s="15"/>
      <c r="X508" s="15"/>
      <c r="Y508" s="15"/>
      <c r="Z508" s="15"/>
      <c r="AA508" s="15"/>
      <c r="AB508" s="10"/>
      <c r="AC508" s="18" t="s">
        <v>945</v>
      </c>
    </row>
    <row r="509" spans="2:29" s="16" customFormat="1" ht="45.6" x14ac:dyDescent="0.3">
      <c r="B509" s="17">
        <v>1</v>
      </c>
      <c r="C509" s="85">
        <v>307</v>
      </c>
      <c r="D509" s="226" t="s">
        <v>696</v>
      </c>
      <c r="E509" s="11" t="s">
        <v>697</v>
      </c>
      <c r="F509" s="56" t="s">
        <v>698</v>
      </c>
      <c r="G509" s="157" t="s">
        <v>23</v>
      </c>
      <c r="H509" s="112">
        <v>0</v>
      </c>
      <c r="I509" s="56" t="s">
        <v>1152</v>
      </c>
      <c r="J509" s="13">
        <v>42760</v>
      </c>
      <c r="K509" s="9" t="s">
        <v>932</v>
      </c>
      <c r="L509" s="205" t="s">
        <v>1091</v>
      </c>
      <c r="M509" s="9" t="s">
        <v>61</v>
      </c>
      <c r="N509" s="9" t="s">
        <v>702</v>
      </c>
      <c r="O509" s="9" t="s">
        <v>92</v>
      </c>
      <c r="P509" s="9" t="s">
        <v>741</v>
      </c>
      <c r="Q509" s="9"/>
      <c r="R509" s="9" t="s">
        <v>38</v>
      </c>
      <c r="S509" s="231"/>
      <c r="T509" s="231" t="s">
        <v>38</v>
      </c>
      <c r="U509" s="231"/>
      <c r="V509" s="17"/>
      <c r="W509" s="15"/>
      <c r="X509" s="15"/>
      <c r="Y509" s="15"/>
      <c r="Z509" s="15"/>
      <c r="AA509" s="15"/>
      <c r="AB509" s="10"/>
      <c r="AC509" s="18" t="s">
        <v>945</v>
      </c>
    </row>
    <row r="510" spans="2:29" s="16" customFormat="1" ht="45.6" x14ac:dyDescent="0.3">
      <c r="B510" s="17">
        <v>1</v>
      </c>
      <c r="C510" s="85">
        <v>308</v>
      </c>
      <c r="D510" s="226" t="s">
        <v>696</v>
      </c>
      <c r="E510" s="11" t="s">
        <v>697</v>
      </c>
      <c r="F510" s="56" t="s">
        <v>698</v>
      </c>
      <c r="G510" s="157" t="s">
        <v>23</v>
      </c>
      <c r="H510" s="112">
        <v>0</v>
      </c>
      <c r="I510" s="56" t="s">
        <v>1153</v>
      </c>
      <c r="J510" s="13">
        <v>42760</v>
      </c>
      <c r="K510" s="9" t="s">
        <v>932</v>
      </c>
      <c r="L510" s="205" t="s">
        <v>1091</v>
      </c>
      <c r="M510" s="9" t="s">
        <v>61</v>
      </c>
      <c r="N510" s="9" t="s">
        <v>702</v>
      </c>
      <c r="O510" s="9" t="s">
        <v>92</v>
      </c>
      <c r="P510" s="9" t="s">
        <v>741</v>
      </c>
      <c r="Q510" s="9"/>
      <c r="R510" s="9" t="s">
        <v>38</v>
      </c>
      <c r="S510" s="231"/>
      <c r="T510" s="231" t="s">
        <v>38</v>
      </c>
      <c r="U510" s="231"/>
      <c r="V510" s="17"/>
      <c r="W510" s="15"/>
      <c r="X510" s="15"/>
      <c r="Y510" s="15"/>
      <c r="Z510" s="15"/>
      <c r="AA510" s="15"/>
      <c r="AB510" s="10"/>
      <c r="AC510" s="18" t="s">
        <v>945</v>
      </c>
    </row>
    <row r="511" spans="2:29" s="16" customFormat="1" ht="45.6" x14ac:dyDescent="0.3">
      <c r="B511" s="17">
        <v>1</v>
      </c>
      <c r="C511" s="85">
        <v>309</v>
      </c>
      <c r="D511" s="226" t="s">
        <v>696</v>
      </c>
      <c r="E511" s="11" t="s">
        <v>697</v>
      </c>
      <c r="F511" s="56" t="s">
        <v>698</v>
      </c>
      <c r="G511" s="157" t="s">
        <v>23</v>
      </c>
      <c r="H511" s="112">
        <v>0</v>
      </c>
      <c r="I511" s="56" t="s">
        <v>1154</v>
      </c>
      <c r="J511" s="13">
        <v>42760</v>
      </c>
      <c r="K511" s="9" t="s">
        <v>932</v>
      </c>
      <c r="L511" s="205" t="s">
        <v>1091</v>
      </c>
      <c r="M511" s="9" t="s">
        <v>61</v>
      </c>
      <c r="N511" s="9" t="s">
        <v>702</v>
      </c>
      <c r="O511" s="9" t="s">
        <v>92</v>
      </c>
      <c r="P511" s="9" t="s">
        <v>741</v>
      </c>
      <c r="Q511" s="9"/>
      <c r="R511" s="9" t="s">
        <v>38</v>
      </c>
      <c r="S511" s="231"/>
      <c r="T511" s="231" t="s">
        <v>38</v>
      </c>
      <c r="U511" s="231"/>
      <c r="V511" s="17"/>
      <c r="W511" s="15"/>
      <c r="X511" s="15"/>
      <c r="Y511" s="15"/>
      <c r="Z511" s="15"/>
      <c r="AA511" s="15"/>
      <c r="AB511" s="10"/>
      <c r="AC511" s="18" t="s">
        <v>945</v>
      </c>
    </row>
    <row r="512" spans="2:29" s="16" customFormat="1" ht="45.6" x14ac:dyDescent="0.3">
      <c r="B512" s="17">
        <v>1</v>
      </c>
      <c r="C512" s="85">
        <v>310</v>
      </c>
      <c r="D512" s="226" t="s">
        <v>696</v>
      </c>
      <c r="E512" s="11" t="s">
        <v>697</v>
      </c>
      <c r="F512" s="56" t="s">
        <v>698</v>
      </c>
      <c r="G512" s="157" t="s">
        <v>23</v>
      </c>
      <c r="H512" s="112">
        <v>0</v>
      </c>
      <c r="I512" s="56" t="s">
        <v>1155</v>
      </c>
      <c r="J512" s="13">
        <v>42760</v>
      </c>
      <c r="K512" s="9" t="s">
        <v>932</v>
      </c>
      <c r="L512" s="205" t="s">
        <v>1091</v>
      </c>
      <c r="M512" s="9" t="s">
        <v>61</v>
      </c>
      <c r="N512" s="9" t="s">
        <v>702</v>
      </c>
      <c r="O512" s="9" t="s">
        <v>92</v>
      </c>
      <c r="P512" s="9" t="s">
        <v>741</v>
      </c>
      <c r="Q512" s="9"/>
      <c r="R512" s="9" t="s">
        <v>38</v>
      </c>
      <c r="S512" s="231"/>
      <c r="T512" s="231" t="s">
        <v>38</v>
      </c>
      <c r="U512" s="231"/>
      <c r="V512" s="113"/>
      <c r="W512" s="15"/>
      <c r="X512" s="15"/>
      <c r="Y512" s="15"/>
      <c r="Z512" s="15"/>
      <c r="AA512" s="15"/>
      <c r="AB512" s="10"/>
      <c r="AC512" s="18" t="s">
        <v>945</v>
      </c>
    </row>
    <row r="513" spans="2:29" s="16" customFormat="1" ht="45.6" x14ac:dyDescent="0.3">
      <c r="B513" s="17">
        <v>1</v>
      </c>
      <c r="C513" s="85">
        <v>311</v>
      </c>
      <c r="D513" s="226" t="s">
        <v>696</v>
      </c>
      <c r="E513" s="11" t="s">
        <v>697</v>
      </c>
      <c r="F513" s="56" t="s">
        <v>698</v>
      </c>
      <c r="G513" s="157" t="s">
        <v>23</v>
      </c>
      <c r="H513" s="112">
        <v>0</v>
      </c>
      <c r="I513" s="56" t="s">
        <v>1156</v>
      </c>
      <c r="J513" s="13">
        <v>42760</v>
      </c>
      <c r="K513" s="9" t="s">
        <v>932</v>
      </c>
      <c r="L513" s="205" t="s">
        <v>1091</v>
      </c>
      <c r="M513" s="9" t="s">
        <v>61</v>
      </c>
      <c r="N513" s="9" t="s">
        <v>702</v>
      </c>
      <c r="O513" s="9" t="s">
        <v>92</v>
      </c>
      <c r="P513" s="9" t="s">
        <v>741</v>
      </c>
      <c r="Q513" s="9"/>
      <c r="R513" s="9" t="s">
        <v>38</v>
      </c>
      <c r="S513" s="231"/>
      <c r="T513" s="231" t="s">
        <v>38</v>
      </c>
      <c r="U513" s="231"/>
      <c r="V513" s="17"/>
      <c r="W513" s="15"/>
      <c r="X513" s="15"/>
      <c r="Y513" s="15"/>
      <c r="Z513" s="15"/>
      <c r="AA513" s="15"/>
      <c r="AB513" s="10"/>
      <c r="AC513" s="18" t="s">
        <v>945</v>
      </c>
    </row>
    <row r="514" spans="2:29" s="16" customFormat="1" ht="45.6" x14ac:dyDescent="0.3">
      <c r="B514" s="17">
        <v>1</v>
      </c>
      <c r="C514" s="85">
        <v>312</v>
      </c>
      <c r="D514" s="226" t="s">
        <v>696</v>
      </c>
      <c r="E514" s="11" t="s">
        <v>697</v>
      </c>
      <c r="F514" s="56" t="s">
        <v>698</v>
      </c>
      <c r="G514" s="157" t="s">
        <v>23</v>
      </c>
      <c r="H514" s="112">
        <v>0</v>
      </c>
      <c r="I514" s="56" t="s">
        <v>1157</v>
      </c>
      <c r="J514" s="13">
        <v>42760</v>
      </c>
      <c r="K514" s="9" t="s">
        <v>932</v>
      </c>
      <c r="L514" s="205" t="s">
        <v>1091</v>
      </c>
      <c r="M514" s="9" t="s">
        <v>61</v>
      </c>
      <c r="N514" s="9" t="s">
        <v>702</v>
      </c>
      <c r="O514" s="9" t="s">
        <v>92</v>
      </c>
      <c r="P514" s="9" t="s">
        <v>741</v>
      </c>
      <c r="Q514" s="9"/>
      <c r="R514" s="9" t="s">
        <v>38</v>
      </c>
      <c r="S514" s="231"/>
      <c r="T514" s="231" t="s">
        <v>38</v>
      </c>
      <c r="U514" s="231"/>
      <c r="V514" s="17"/>
      <c r="W514" s="15"/>
      <c r="X514" s="15"/>
      <c r="Y514" s="15"/>
      <c r="Z514" s="15"/>
      <c r="AA514" s="15"/>
      <c r="AB514" s="10"/>
      <c r="AC514" s="18" t="s">
        <v>945</v>
      </c>
    </row>
    <row r="515" spans="2:29" s="16" customFormat="1" ht="45.6" x14ac:dyDescent="0.3">
      <c r="B515" s="17">
        <v>1</v>
      </c>
      <c r="C515" s="85">
        <v>313</v>
      </c>
      <c r="D515" s="226" t="s">
        <v>696</v>
      </c>
      <c r="E515" s="11" t="s">
        <v>697</v>
      </c>
      <c r="F515" s="56" t="s">
        <v>698</v>
      </c>
      <c r="G515" s="157" t="s">
        <v>23</v>
      </c>
      <c r="H515" s="112">
        <v>0</v>
      </c>
      <c r="I515" s="56" t="s">
        <v>1158</v>
      </c>
      <c r="J515" s="13">
        <v>42760</v>
      </c>
      <c r="K515" s="9" t="s">
        <v>932</v>
      </c>
      <c r="L515" s="205" t="s">
        <v>1091</v>
      </c>
      <c r="M515" s="9" t="s">
        <v>61</v>
      </c>
      <c r="N515" s="9" t="s">
        <v>702</v>
      </c>
      <c r="O515" s="9" t="s">
        <v>92</v>
      </c>
      <c r="P515" s="9" t="s">
        <v>741</v>
      </c>
      <c r="Q515" s="9"/>
      <c r="R515" s="9" t="s">
        <v>38</v>
      </c>
      <c r="S515" s="231"/>
      <c r="T515" s="231" t="s">
        <v>38</v>
      </c>
      <c r="U515" s="231"/>
      <c r="V515" s="17"/>
      <c r="W515" s="15"/>
      <c r="X515" s="15"/>
      <c r="Y515" s="15"/>
      <c r="Z515" s="15"/>
      <c r="AA515" s="15"/>
      <c r="AB515" s="10"/>
      <c r="AC515" s="18" t="s">
        <v>945</v>
      </c>
    </row>
    <row r="516" spans="2:29" s="16" customFormat="1" ht="57" x14ac:dyDescent="0.3">
      <c r="B516" s="17">
        <v>1</v>
      </c>
      <c r="C516" s="85">
        <v>314</v>
      </c>
      <c r="D516" s="226" t="s">
        <v>696</v>
      </c>
      <c r="E516" s="11" t="s">
        <v>697</v>
      </c>
      <c r="F516" s="56" t="s">
        <v>698</v>
      </c>
      <c r="G516" s="157" t="s">
        <v>23</v>
      </c>
      <c r="H516" s="112">
        <v>0</v>
      </c>
      <c r="I516" s="56" t="s">
        <v>1159</v>
      </c>
      <c r="J516" s="13">
        <v>42760</v>
      </c>
      <c r="K516" s="9" t="s">
        <v>932</v>
      </c>
      <c r="L516" s="205" t="s">
        <v>1091</v>
      </c>
      <c r="M516" s="9" t="s">
        <v>61</v>
      </c>
      <c r="N516" s="9" t="s">
        <v>702</v>
      </c>
      <c r="O516" s="9" t="s">
        <v>92</v>
      </c>
      <c r="P516" s="9" t="s">
        <v>741</v>
      </c>
      <c r="Q516" s="9"/>
      <c r="R516" s="9" t="s">
        <v>38</v>
      </c>
      <c r="S516" s="231"/>
      <c r="T516" s="231" t="s">
        <v>38</v>
      </c>
      <c r="U516" s="231"/>
      <c r="V516" s="17"/>
      <c r="W516" s="15"/>
      <c r="X516" s="15"/>
      <c r="Y516" s="15"/>
      <c r="Z516" s="15"/>
      <c r="AA516" s="15"/>
      <c r="AB516" s="237" t="s">
        <v>1160</v>
      </c>
      <c r="AC516" s="18" t="s">
        <v>945</v>
      </c>
    </row>
    <row r="517" spans="2:29" ht="15" thickBot="1" x14ac:dyDescent="0.35">
      <c r="B517" s="16"/>
      <c r="C517" s="16"/>
      <c r="D517" s="16"/>
      <c r="E517" s="93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2:29" ht="15" thickBot="1" x14ac:dyDescent="0.35">
      <c r="B518" s="127">
        <f>SUBTOTAL(9,B203:B516)</f>
        <v>314</v>
      </c>
      <c r="C518" s="127"/>
      <c r="D518" s="127">
        <f t="shared" ref="D518:AC518" si="7">COUNTA(D203:D516)</f>
        <v>314</v>
      </c>
      <c r="E518" s="127">
        <f t="shared" si="7"/>
        <v>314</v>
      </c>
      <c r="F518" s="127">
        <f t="shared" si="7"/>
        <v>314</v>
      </c>
      <c r="G518" s="127">
        <f t="shared" si="7"/>
        <v>314</v>
      </c>
      <c r="H518" s="127">
        <f t="shared" si="7"/>
        <v>286</v>
      </c>
      <c r="I518" s="127">
        <f t="shared" si="7"/>
        <v>314</v>
      </c>
      <c r="J518" s="127">
        <f t="shared" si="7"/>
        <v>286</v>
      </c>
      <c r="K518" s="127">
        <f t="shared" si="7"/>
        <v>286</v>
      </c>
      <c r="L518" s="127">
        <f t="shared" si="7"/>
        <v>314</v>
      </c>
      <c r="M518" s="127">
        <f t="shared" si="7"/>
        <v>305</v>
      </c>
      <c r="N518" s="127">
        <f t="shared" si="7"/>
        <v>304</v>
      </c>
      <c r="O518" s="127">
        <f t="shared" si="7"/>
        <v>304</v>
      </c>
      <c r="P518" s="127">
        <f t="shared" si="7"/>
        <v>310</v>
      </c>
      <c r="Q518" s="127">
        <f t="shared" si="7"/>
        <v>0</v>
      </c>
      <c r="R518" s="127">
        <f t="shared" si="7"/>
        <v>314</v>
      </c>
      <c r="S518" s="127">
        <f t="shared" si="7"/>
        <v>0</v>
      </c>
      <c r="T518" s="127">
        <f t="shared" si="7"/>
        <v>314</v>
      </c>
      <c r="U518" s="127">
        <f t="shared" si="7"/>
        <v>0</v>
      </c>
      <c r="V518" s="127">
        <f t="shared" si="7"/>
        <v>0</v>
      </c>
      <c r="W518" s="127">
        <f t="shared" si="7"/>
        <v>0</v>
      </c>
      <c r="X518" s="127">
        <f t="shared" si="7"/>
        <v>0</v>
      </c>
      <c r="Y518" s="127">
        <f t="shared" si="7"/>
        <v>1</v>
      </c>
      <c r="Z518" s="127">
        <f t="shared" si="7"/>
        <v>9</v>
      </c>
      <c r="AA518" s="127">
        <f t="shared" si="7"/>
        <v>0</v>
      </c>
      <c r="AB518" s="127">
        <f t="shared" si="7"/>
        <v>14</v>
      </c>
      <c r="AC518" s="20">
        <f t="shared" si="7"/>
        <v>211</v>
      </c>
    </row>
    <row r="519" spans="2:29" x14ac:dyDescent="0.3">
      <c r="B519" s="16"/>
      <c r="C519" s="16"/>
      <c r="D519" s="16"/>
      <c r="E519" s="93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2:29" x14ac:dyDescent="0.3">
      <c r="B520" s="16"/>
      <c r="C520" s="16"/>
      <c r="D520" s="16"/>
      <c r="E520" s="93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2:29" ht="109.5" customHeight="1" x14ac:dyDescent="0.3">
      <c r="B521" s="17">
        <v>1</v>
      </c>
      <c r="C521" s="9">
        <v>1</v>
      </c>
      <c r="D521" s="56" t="s">
        <v>1415</v>
      </c>
      <c r="E521" s="9" t="s">
        <v>1416</v>
      </c>
      <c r="F521" s="9" t="s">
        <v>1417</v>
      </c>
      <c r="G521" s="9" t="s">
        <v>124</v>
      </c>
      <c r="H521" s="153">
        <v>1736.97</v>
      </c>
      <c r="I521" s="56" t="s">
        <v>1418</v>
      </c>
      <c r="J521" s="154">
        <v>41928</v>
      </c>
      <c r="K521" s="9" t="s">
        <v>1419</v>
      </c>
      <c r="L521" s="205" t="s">
        <v>1420</v>
      </c>
      <c r="M521" s="9" t="s">
        <v>92</v>
      </c>
      <c r="N521" s="9" t="s">
        <v>92</v>
      </c>
      <c r="O521" s="9" t="s">
        <v>62</v>
      </c>
      <c r="P521" s="57" t="s">
        <v>1364</v>
      </c>
      <c r="Q521" s="91"/>
      <c r="R521" s="91" t="s">
        <v>38</v>
      </c>
      <c r="S521" s="29"/>
      <c r="T521" s="29" t="s">
        <v>38</v>
      </c>
      <c r="U521" s="29"/>
      <c r="V521" s="13"/>
      <c r="W521" s="13"/>
      <c r="X521" s="13"/>
      <c r="Y521" s="13"/>
      <c r="Z521" s="13"/>
      <c r="AA521" s="13"/>
      <c r="AB521" s="10" t="s">
        <v>1421</v>
      </c>
    </row>
    <row r="522" spans="2:29" ht="129.75" customHeight="1" x14ac:dyDescent="0.3">
      <c r="B522" s="17">
        <v>1</v>
      </c>
      <c r="C522" s="9">
        <v>2</v>
      </c>
      <c r="D522" s="56" t="s">
        <v>1415</v>
      </c>
      <c r="E522" s="9" t="s">
        <v>1416</v>
      </c>
      <c r="F522" s="9" t="s">
        <v>1417</v>
      </c>
      <c r="G522" s="9" t="s">
        <v>124</v>
      </c>
      <c r="H522" s="153" t="s">
        <v>137</v>
      </c>
      <c r="I522" s="56" t="s">
        <v>1422</v>
      </c>
      <c r="J522" s="153" t="s">
        <v>137</v>
      </c>
      <c r="K522" s="153" t="s">
        <v>137</v>
      </c>
      <c r="L522" s="9" t="s">
        <v>1423</v>
      </c>
      <c r="M522" s="9" t="s">
        <v>92</v>
      </c>
      <c r="N522" s="9" t="s">
        <v>92</v>
      </c>
      <c r="O522" s="9" t="s">
        <v>62</v>
      </c>
      <c r="P522" s="57" t="s">
        <v>1364</v>
      </c>
      <c r="Q522" s="91"/>
      <c r="R522" s="91" t="s">
        <v>38</v>
      </c>
      <c r="S522" s="29"/>
      <c r="T522" s="29" t="s">
        <v>38</v>
      </c>
      <c r="U522" s="29"/>
      <c r="V522" s="13"/>
      <c r="W522" s="13"/>
      <c r="X522" s="13"/>
      <c r="Y522" s="13"/>
      <c r="Z522" s="13"/>
      <c r="AA522" s="13"/>
      <c r="AB522" s="10" t="s">
        <v>1421</v>
      </c>
    </row>
    <row r="523" spans="2:29" ht="141" customHeight="1" x14ac:dyDescent="0.3">
      <c r="B523" s="17">
        <v>1</v>
      </c>
      <c r="C523" s="9">
        <v>3</v>
      </c>
      <c r="D523" s="56" t="s">
        <v>1415</v>
      </c>
      <c r="E523" s="9" t="s">
        <v>1416</v>
      </c>
      <c r="F523" s="9" t="s">
        <v>1417</v>
      </c>
      <c r="G523" s="9" t="s">
        <v>124</v>
      </c>
      <c r="H523" s="153">
        <v>2198.7800000000002</v>
      </c>
      <c r="I523" s="56" t="s">
        <v>1424</v>
      </c>
      <c r="J523" s="10">
        <v>45547</v>
      </c>
      <c r="K523" s="9" t="s">
        <v>1425</v>
      </c>
      <c r="L523" s="9" t="s">
        <v>1426</v>
      </c>
      <c r="M523" s="9" t="s">
        <v>92</v>
      </c>
      <c r="N523" s="9" t="s">
        <v>92</v>
      </c>
      <c r="O523" s="9" t="s">
        <v>62</v>
      </c>
      <c r="P523" s="57" t="s">
        <v>1364</v>
      </c>
      <c r="Q523" s="91"/>
      <c r="R523" s="91" t="s">
        <v>38</v>
      </c>
      <c r="S523" s="29"/>
      <c r="T523" s="29" t="s">
        <v>38</v>
      </c>
      <c r="U523" s="29"/>
      <c r="V523" s="13"/>
      <c r="W523" s="13"/>
      <c r="X523" s="13"/>
      <c r="Y523" s="13"/>
      <c r="Z523" s="13"/>
      <c r="AA523" s="13"/>
      <c r="AB523" s="10" t="s">
        <v>1421</v>
      </c>
    </row>
    <row r="524" spans="2:29" ht="145.5" customHeight="1" x14ac:dyDescent="0.3">
      <c r="B524" s="17">
        <v>1</v>
      </c>
      <c r="C524" s="9">
        <v>4</v>
      </c>
      <c r="D524" s="56" t="s">
        <v>1415</v>
      </c>
      <c r="E524" s="9" t="s">
        <v>1416</v>
      </c>
      <c r="F524" s="9" t="s">
        <v>1417</v>
      </c>
      <c r="G524" s="9" t="s">
        <v>124</v>
      </c>
      <c r="H524" s="153" t="s">
        <v>137</v>
      </c>
      <c r="I524" s="56" t="s">
        <v>1427</v>
      </c>
      <c r="J524" s="10" t="s">
        <v>137</v>
      </c>
      <c r="K524" s="10" t="s">
        <v>137</v>
      </c>
      <c r="L524" s="9" t="s">
        <v>1428</v>
      </c>
      <c r="M524" s="9" t="s">
        <v>92</v>
      </c>
      <c r="N524" s="9" t="s">
        <v>92</v>
      </c>
      <c r="O524" s="9" t="s">
        <v>62</v>
      </c>
      <c r="P524" s="57" t="s">
        <v>1364</v>
      </c>
      <c r="Q524" s="91"/>
      <c r="R524" s="91" t="s">
        <v>38</v>
      </c>
      <c r="S524" s="29"/>
      <c r="T524" s="29" t="s">
        <v>38</v>
      </c>
      <c r="U524" s="29"/>
      <c r="V524" s="13"/>
      <c r="W524" s="13"/>
      <c r="X524" s="13"/>
      <c r="Y524" s="13"/>
      <c r="Z524" s="13"/>
      <c r="AA524" s="13"/>
      <c r="AB524" s="10" t="s">
        <v>1421</v>
      </c>
    </row>
    <row r="525" spans="2:29" ht="171" customHeight="1" x14ac:dyDescent="0.3">
      <c r="B525" s="17">
        <v>1</v>
      </c>
      <c r="C525" s="9">
        <v>5</v>
      </c>
      <c r="D525" s="56" t="s">
        <v>1415</v>
      </c>
      <c r="E525" s="9" t="s">
        <v>1416</v>
      </c>
      <c r="F525" s="9" t="s">
        <v>1417</v>
      </c>
      <c r="G525" s="9" t="s">
        <v>124</v>
      </c>
      <c r="H525" s="153" t="s">
        <v>137</v>
      </c>
      <c r="I525" s="56" t="s">
        <v>1429</v>
      </c>
      <c r="J525" s="9" t="s">
        <v>137</v>
      </c>
      <c r="K525" s="9" t="s">
        <v>137</v>
      </c>
      <c r="L525" s="9" t="s">
        <v>1430</v>
      </c>
      <c r="M525" s="9" t="s">
        <v>92</v>
      </c>
      <c r="N525" s="9" t="s">
        <v>92</v>
      </c>
      <c r="O525" s="9" t="s">
        <v>62</v>
      </c>
      <c r="P525" s="57" t="s">
        <v>1364</v>
      </c>
      <c r="Q525" s="91"/>
      <c r="R525" s="91" t="s">
        <v>38</v>
      </c>
      <c r="S525" s="29"/>
      <c r="T525" s="29" t="s">
        <v>38</v>
      </c>
      <c r="U525" s="29"/>
      <c r="V525" s="13"/>
      <c r="W525" s="13"/>
      <c r="X525" s="13"/>
      <c r="Y525" s="13"/>
      <c r="Z525" s="13"/>
      <c r="AA525" s="13"/>
      <c r="AB525" s="10" t="s">
        <v>1421</v>
      </c>
    </row>
    <row r="526" spans="2:29" ht="149.25" customHeight="1" x14ac:dyDescent="0.3">
      <c r="B526" s="17">
        <v>1</v>
      </c>
      <c r="C526" s="9">
        <v>6</v>
      </c>
      <c r="D526" s="56" t="s">
        <v>1415</v>
      </c>
      <c r="E526" s="9" t="s">
        <v>1416</v>
      </c>
      <c r="F526" s="9" t="s">
        <v>1417</v>
      </c>
      <c r="G526" s="9" t="s">
        <v>1431</v>
      </c>
      <c r="H526" s="153" t="s">
        <v>137</v>
      </c>
      <c r="I526" s="56" t="s">
        <v>1432</v>
      </c>
      <c r="J526" s="9" t="s">
        <v>137</v>
      </c>
      <c r="K526" s="9" t="s">
        <v>137</v>
      </c>
      <c r="L526" s="9" t="s">
        <v>1433</v>
      </c>
      <c r="M526" s="91" t="s">
        <v>46</v>
      </c>
      <c r="N526" s="56" t="s">
        <v>1434</v>
      </c>
      <c r="O526" s="56" t="s">
        <v>1435</v>
      </c>
      <c r="P526" s="91" t="s">
        <v>1364</v>
      </c>
      <c r="Q526" s="91"/>
      <c r="R526" s="91" t="s">
        <v>38</v>
      </c>
      <c r="S526" s="29"/>
      <c r="T526" s="29" t="s">
        <v>38</v>
      </c>
      <c r="U526" s="29"/>
      <c r="V526" s="13"/>
      <c r="W526" s="13"/>
      <c r="X526" s="13"/>
      <c r="Y526" s="13"/>
      <c r="Z526" s="13"/>
      <c r="AA526" s="13"/>
      <c r="AB526" s="10" t="s">
        <v>1421</v>
      </c>
    </row>
    <row r="527" spans="2:29" ht="149.25" customHeight="1" x14ac:dyDescent="0.3">
      <c r="B527" s="17">
        <v>1</v>
      </c>
      <c r="C527" s="9">
        <v>7</v>
      </c>
      <c r="D527" s="56" t="s">
        <v>1415</v>
      </c>
      <c r="E527" s="9" t="s">
        <v>1416</v>
      </c>
      <c r="F527" s="9" t="s">
        <v>1417</v>
      </c>
      <c r="G527" s="9" t="s">
        <v>1431</v>
      </c>
      <c r="H527" s="153">
        <v>18960.89</v>
      </c>
      <c r="I527" s="56" t="s">
        <v>1436</v>
      </c>
      <c r="J527" s="154">
        <v>43650</v>
      </c>
      <c r="K527" s="9" t="s">
        <v>1437</v>
      </c>
      <c r="L527" s="9" t="s">
        <v>1438</v>
      </c>
      <c r="M527" s="9" t="s">
        <v>687</v>
      </c>
      <c r="N527" s="56" t="s">
        <v>1439</v>
      </c>
      <c r="O527" s="9" t="s">
        <v>1440</v>
      </c>
      <c r="P527" s="57" t="s">
        <v>1364</v>
      </c>
      <c r="Q527" s="91"/>
      <c r="R527" s="91" t="s">
        <v>38</v>
      </c>
      <c r="S527" s="29"/>
      <c r="T527" s="29" t="s">
        <v>38</v>
      </c>
      <c r="U527" s="29"/>
      <c r="V527" s="13"/>
      <c r="W527" s="13"/>
      <c r="X527" s="13"/>
      <c r="Y527" s="13"/>
      <c r="Z527" s="13"/>
      <c r="AA527" s="13"/>
      <c r="AB527" s="10"/>
    </row>
    <row r="528" spans="2:29" ht="149.25" customHeight="1" x14ac:dyDescent="0.3">
      <c r="B528" s="17">
        <v>1</v>
      </c>
      <c r="C528" s="9">
        <v>8</v>
      </c>
      <c r="D528" s="56" t="s">
        <v>1415</v>
      </c>
      <c r="E528" s="9" t="s">
        <v>1416</v>
      </c>
      <c r="F528" s="9" t="s">
        <v>1417</v>
      </c>
      <c r="G528" s="9" t="s">
        <v>1441</v>
      </c>
      <c r="H528" s="186">
        <v>13920</v>
      </c>
      <c r="I528" s="14" t="s">
        <v>1442</v>
      </c>
      <c r="J528" s="154">
        <v>44785</v>
      </c>
      <c r="K528" s="12" t="s">
        <v>1443</v>
      </c>
      <c r="L528" s="12" t="s">
        <v>1444</v>
      </c>
      <c r="M528" s="227" t="s">
        <v>1445</v>
      </c>
      <c r="N528" s="227" t="s">
        <v>1446</v>
      </c>
      <c r="O528" s="238" t="s">
        <v>1447</v>
      </c>
      <c r="P528" s="12" t="s">
        <v>1448</v>
      </c>
      <c r="Q528" s="85"/>
      <c r="R528" s="85" t="s">
        <v>38</v>
      </c>
      <c r="S528" s="239"/>
      <c r="T528" s="239" t="s">
        <v>38</v>
      </c>
      <c r="U528" s="239"/>
      <c r="V528" s="109"/>
      <c r="W528" s="13"/>
      <c r="X528" s="13"/>
      <c r="Y528" s="13"/>
      <c r="Z528" s="13" t="s">
        <v>38</v>
      </c>
      <c r="AA528" s="13"/>
      <c r="AB528" s="10" t="s">
        <v>1421</v>
      </c>
    </row>
    <row r="529" spans="1:29" ht="151.5" customHeight="1" x14ac:dyDescent="0.3">
      <c r="B529" s="17">
        <v>1</v>
      </c>
      <c r="C529" s="9">
        <v>9</v>
      </c>
      <c r="D529" s="56" t="s">
        <v>1415</v>
      </c>
      <c r="E529" s="9" t="s">
        <v>1416</v>
      </c>
      <c r="F529" s="9" t="s">
        <v>1417</v>
      </c>
      <c r="G529" s="9" t="s">
        <v>1441</v>
      </c>
      <c r="H529" s="186">
        <v>10500</v>
      </c>
      <c r="I529" s="56" t="s">
        <v>1449</v>
      </c>
      <c r="J529" s="158">
        <v>44763</v>
      </c>
      <c r="K529" s="9" t="s">
        <v>1450</v>
      </c>
      <c r="L529" s="9" t="s">
        <v>1451</v>
      </c>
      <c r="M529" s="205" t="s">
        <v>1452</v>
      </c>
      <c r="N529" s="91" t="s">
        <v>92</v>
      </c>
      <c r="O529" s="91" t="s">
        <v>92</v>
      </c>
      <c r="P529" s="9" t="s">
        <v>1453</v>
      </c>
      <c r="Q529" s="91"/>
      <c r="R529" s="91" t="s">
        <v>38</v>
      </c>
      <c r="S529" s="29"/>
      <c r="T529" s="29" t="s">
        <v>38</v>
      </c>
      <c r="U529" s="29"/>
      <c r="V529" s="13"/>
      <c r="W529" s="13"/>
      <c r="X529" s="13"/>
      <c r="Y529" s="13"/>
      <c r="Z529" s="13" t="s">
        <v>38</v>
      </c>
      <c r="AA529" s="13"/>
      <c r="AB529" s="10" t="s">
        <v>1421</v>
      </c>
    </row>
    <row r="530" spans="1:29" ht="151.94999999999999" customHeight="1" x14ac:dyDescent="0.3">
      <c r="B530" s="17">
        <v>1</v>
      </c>
      <c r="C530" s="9">
        <v>10</v>
      </c>
      <c r="D530" s="56" t="s">
        <v>1415</v>
      </c>
      <c r="E530" s="9" t="s">
        <v>1416</v>
      </c>
      <c r="F530" s="9" t="s">
        <v>1417</v>
      </c>
      <c r="G530" s="9" t="s">
        <v>1441</v>
      </c>
      <c r="H530" s="186" t="s">
        <v>137</v>
      </c>
      <c r="I530" s="56" t="s">
        <v>1454</v>
      </c>
      <c r="J530" s="10" t="s">
        <v>137</v>
      </c>
      <c r="K530" s="10" t="s">
        <v>137</v>
      </c>
      <c r="L530" s="9" t="s">
        <v>1455</v>
      </c>
      <c r="M530" s="91" t="s">
        <v>1456</v>
      </c>
      <c r="N530" s="9" t="s">
        <v>92</v>
      </c>
      <c r="O530" s="9" t="s">
        <v>62</v>
      </c>
      <c r="P530" s="9" t="s">
        <v>1457</v>
      </c>
      <c r="Q530" s="91"/>
      <c r="R530" s="91" t="s">
        <v>38</v>
      </c>
      <c r="S530" s="29"/>
      <c r="T530" s="29" t="s">
        <v>38</v>
      </c>
      <c r="U530" s="29"/>
      <c r="V530" s="13"/>
      <c r="W530" s="13"/>
      <c r="X530" s="13"/>
      <c r="Y530" s="13"/>
      <c r="Z530" s="13"/>
      <c r="AA530" s="13"/>
      <c r="AB530" s="10" t="s">
        <v>1421</v>
      </c>
    </row>
    <row r="531" spans="1:29" ht="151.94999999999999" customHeight="1" x14ac:dyDescent="0.3">
      <c r="B531" s="17">
        <v>1</v>
      </c>
      <c r="C531" s="9">
        <v>11</v>
      </c>
      <c r="D531" s="56" t="s">
        <v>1415</v>
      </c>
      <c r="E531" s="9" t="s">
        <v>1416</v>
      </c>
      <c r="F531" s="9" t="s">
        <v>1417</v>
      </c>
      <c r="G531" s="9" t="s">
        <v>1441</v>
      </c>
      <c r="H531" s="240" t="s">
        <v>137</v>
      </c>
      <c r="I531" s="56" t="s">
        <v>1458</v>
      </c>
      <c r="J531" s="10" t="s">
        <v>137</v>
      </c>
      <c r="K531" s="9" t="s">
        <v>1459</v>
      </c>
      <c r="L531" s="9" t="s">
        <v>1460</v>
      </c>
      <c r="M531" s="91" t="s">
        <v>92</v>
      </c>
      <c r="N531" s="9" t="s">
        <v>92</v>
      </c>
      <c r="O531" s="9" t="s">
        <v>62</v>
      </c>
      <c r="P531" s="9" t="s">
        <v>1364</v>
      </c>
      <c r="Q531" s="91"/>
      <c r="R531" s="91" t="s">
        <v>38</v>
      </c>
      <c r="S531" s="29"/>
      <c r="T531" s="29" t="s">
        <v>38</v>
      </c>
      <c r="U531" s="29"/>
      <c r="V531" s="13"/>
      <c r="W531" s="13"/>
      <c r="X531" s="13"/>
      <c r="Y531" s="13"/>
      <c r="Z531" s="13"/>
      <c r="AA531" s="13"/>
      <c r="AB531" s="10" t="s">
        <v>1421</v>
      </c>
    </row>
    <row r="532" spans="1:29" ht="151.94999999999999" customHeight="1" x14ac:dyDescent="0.3">
      <c r="B532" s="17">
        <v>1</v>
      </c>
      <c r="C532" s="9">
        <v>12</v>
      </c>
      <c r="D532" s="56" t="s">
        <v>1415</v>
      </c>
      <c r="E532" s="9" t="s">
        <v>1416</v>
      </c>
      <c r="F532" s="9" t="s">
        <v>1417</v>
      </c>
      <c r="G532" s="9" t="s">
        <v>1441</v>
      </c>
      <c r="H532" s="240" t="s">
        <v>137</v>
      </c>
      <c r="I532" s="91" t="s">
        <v>92</v>
      </c>
      <c r="J532" s="10" t="s">
        <v>137</v>
      </c>
      <c r="K532" s="10" t="s">
        <v>137</v>
      </c>
      <c r="L532" s="9" t="s">
        <v>1461</v>
      </c>
      <c r="M532" s="9" t="s">
        <v>92</v>
      </c>
      <c r="N532" s="9" t="s">
        <v>92</v>
      </c>
      <c r="O532" s="9" t="s">
        <v>62</v>
      </c>
      <c r="P532" s="57" t="s">
        <v>1364</v>
      </c>
      <c r="Q532" s="91"/>
      <c r="R532" s="91" t="s">
        <v>38</v>
      </c>
      <c r="S532" s="29"/>
      <c r="T532" s="29" t="s">
        <v>38</v>
      </c>
      <c r="U532" s="29"/>
      <c r="V532" s="13"/>
      <c r="W532" s="13"/>
      <c r="X532" s="13"/>
      <c r="Y532" s="13"/>
      <c r="Z532" s="13"/>
      <c r="AA532" s="13"/>
      <c r="AB532" s="10"/>
    </row>
    <row r="533" spans="1:29" ht="151.94999999999999" customHeight="1" x14ac:dyDescent="0.3">
      <c r="B533" s="17">
        <v>1</v>
      </c>
      <c r="C533" s="9">
        <v>13</v>
      </c>
      <c r="D533" s="56" t="s">
        <v>1415</v>
      </c>
      <c r="E533" s="9" t="s">
        <v>1416</v>
      </c>
      <c r="F533" s="9" t="s">
        <v>1417</v>
      </c>
      <c r="G533" s="9" t="s">
        <v>1441</v>
      </c>
      <c r="H533" s="240" t="s">
        <v>137</v>
      </c>
      <c r="I533" s="91" t="s">
        <v>92</v>
      </c>
      <c r="J533" s="10" t="s">
        <v>137</v>
      </c>
      <c r="K533" s="10" t="s">
        <v>137</v>
      </c>
      <c r="L533" s="9" t="s">
        <v>1462</v>
      </c>
      <c r="M533" s="9" t="s">
        <v>1463</v>
      </c>
      <c r="N533" s="9" t="s">
        <v>1464</v>
      </c>
      <c r="O533" s="9" t="s">
        <v>62</v>
      </c>
      <c r="P533" s="9" t="s">
        <v>1457</v>
      </c>
      <c r="Q533" s="91"/>
      <c r="R533" s="91" t="s">
        <v>38</v>
      </c>
      <c r="S533" s="29"/>
      <c r="T533" s="29" t="s">
        <v>38</v>
      </c>
      <c r="U533" s="29"/>
      <c r="V533" s="13"/>
      <c r="W533" s="13"/>
      <c r="X533" s="13"/>
      <c r="Y533" s="13"/>
      <c r="Z533" s="13"/>
      <c r="AA533" s="13"/>
      <c r="AB533" s="10" t="s">
        <v>1465</v>
      </c>
    </row>
    <row r="534" spans="1:29" ht="151.94999999999999" customHeight="1" x14ac:dyDescent="0.3">
      <c r="B534" s="17">
        <v>1</v>
      </c>
      <c r="C534" s="9">
        <v>14</v>
      </c>
      <c r="D534" s="56" t="s">
        <v>1415</v>
      </c>
      <c r="E534" s="9" t="s">
        <v>1416</v>
      </c>
      <c r="F534" s="9" t="s">
        <v>1417</v>
      </c>
      <c r="G534" s="241" t="s">
        <v>1441</v>
      </c>
      <c r="H534" s="240" t="s">
        <v>137</v>
      </c>
      <c r="I534" s="91" t="s">
        <v>92</v>
      </c>
      <c r="J534" s="10" t="s">
        <v>137</v>
      </c>
      <c r="K534" s="10" t="s">
        <v>137</v>
      </c>
      <c r="L534" s="9" t="s">
        <v>1466</v>
      </c>
      <c r="M534" s="9" t="s">
        <v>302</v>
      </c>
      <c r="N534" s="9" t="s">
        <v>1467</v>
      </c>
      <c r="O534" s="9" t="s">
        <v>1468</v>
      </c>
      <c r="P534" s="57" t="s">
        <v>1364</v>
      </c>
      <c r="Q534" s="91" t="s">
        <v>38</v>
      </c>
      <c r="R534" s="91"/>
      <c r="S534" s="29"/>
      <c r="T534" s="29" t="s">
        <v>38</v>
      </c>
      <c r="U534" s="29"/>
      <c r="V534" s="13"/>
      <c r="W534" s="13"/>
      <c r="X534" s="13"/>
      <c r="Y534" s="13"/>
      <c r="Z534" s="13"/>
      <c r="AA534" s="13"/>
      <c r="AB534" s="10"/>
    </row>
    <row r="535" spans="1:29" ht="151.94999999999999" customHeight="1" x14ac:dyDescent="0.3">
      <c r="B535" s="17">
        <v>1</v>
      </c>
      <c r="C535" s="9">
        <v>15</v>
      </c>
      <c r="D535" s="56" t="s">
        <v>1415</v>
      </c>
      <c r="E535" s="9" t="s">
        <v>1416</v>
      </c>
      <c r="F535" s="9" t="s">
        <v>1417</v>
      </c>
      <c r="G535" s="241" t="s">
        <v>1441</v>
      </c>
      <c r="H535" s="240" t="s">
        <v>137</v>
      </c>
      <c r="I535" s="91" t="s">
        <v>92</v>
      </c>
      <c r="J535" s="10" t="s">
        <v>137</v>
      </c>
      <c r="K535" s="10" t="s">
        <v>137</v>
      </c>
      <c r="L535" s="9" t="s">
        <v>1469</v>
      </c>
      <c r="M535" s="9" t="s">
        <v>1470</v>
      </c>
      <c r="N535" s="9" t="s">
        <v>1471</v>
      </c>
      <c r="O535" s="9"/>
      <c r="P535" s="57" t="s">
        <v>1364</v>
      </c>
      <c r="Q535" s="91" t="s">
        <v>38</v>
      </c>
      <c r="R535" s="91"/>
      <c r="S535" s="29"/>
      <c r="T535" s="29" t="s">
        <v>38</v>
      </c>
      <c r="U535" s="29"/>
      <c r="V535" s="13"/>
      <c r="W535" s="13"/>
      <c r="X535" s="13"/>
      <c r="Y535" s="13"/>
      <c r="Z535" s="13"/>
      <c r="AA535" s="13"/>
      <c r="AB535" s="10" t="s">
        <v>1421</v>
      </c>
    </row>
    <row r="536" spans="1:29" ht="151.94999999999999" customHeight="1" x14ac:dyDescent="0.3">
      <c r="B536" s="17">
        <v>1</v>
      </c>
      <c r="C536" s="9">
        <v>16</v>
      </c>
      <c r="D536" s="56" t="s">
        <v>1415</v>
      </c>
      <c r="E536" s="9" t="s">
        <v>1416</v>
      </c>
      <c r="F536" s="9" t="s">
        <v>1417</v>
      </c>
      <c r="G536" s="242" t="s">
        <v>1441</v>
      </c>
      <c r="H536" s="240">
        <v>8200</v>
      </c>
      <c r="I536" s="91">
        <v>632</v>
      </c>
      <c r="J536" s="154">
        <v>45848</v>
      </c>
      <c r="K536" s="10" t="s">
        <v>1472</v>
      </c>
      <c r="L536" s="9" t="s">
        <v>1473</v>
      </c>
      <c r="M536" s="9" t="s">
        <v>302</v>
      </c>
      <c r="N536" s="9" t="s">
        <v>1474</v>
      </c>
      <c r="O536" s="12"/>
      <c r="P536" s="57" t="s">
        <v>1364</v>
      </c>
      <c r="Q536" s="56" t="s">
        <v>38</v>
      </c>
      <c r="R536" s="91"/>
      <c r="S536" s="29"/>
      <c r="T536" s="29" t="s">
        <v>38</v>
      </c>
      <c r="U536" s="29"/>
      <c r="V536" s="13"/>
      <c r="W536" s="13"/>
      <c r="X536" s="13"/>
      <c r="Y536" s="13"/>
      <c r="Z536" s="13"/>
      <c r="AA536" s="13"/>
      <c r="AB536" s="10" t="s">
        <v>1421</v>
      </c>
    </row>
    <row r="537" spans="1:29" ht="151.94999999999999" customHeight="1" x14ac:dyDescent="0.3">
      <c r="A537" s="118"/>
      <c r="B537" s="17">
        <v>1</v>
      </c>
      <c r="C537" s="9">
        <v>17</v>
      </c>
      <c r="D537" s="56" t="s">
        <v>1415</v>
      </c>
      <c r="E537" s="9" t="s">
        <v>1416</v>
      </c>
      <c r="F537" s="9" t="s">
        <v>1417</v>
      </c>
      <c r="G537" s="242" t="s">
        <v>1441</v>
      </c>
      <c r="H537" s="240">
        <v>8200</v>
      </c>
      <c r="I537" s="91">
        <v>633</v>
      </c>
      <c r="J537" s="154">
        <v>45848</v>
      </c>
      <c r="K537" s="10" t="s">
        <v>1475</v>
      </c>
      <c r="L537" s="9" t="s">
        <v>1473</v>
      </c>
      <c r="M537" s="9" t="s">
        <v>302</v>
      </c>
      <c r="N537" s="9" t="s">
        <v>1474</v>
      </c>
      <c r="O537" s="12"/>
      <c r="P537" s="57" t="s">
        <v>1364</v>
      </c>
      <c r="Q537" s="56"/>
      <c r="R537" s="91" t="s">
        <v>38</v>
      </c>
      <c r="S537" s="29"/>
      <c r="T537" s="29" t="s">
        <v>38</v>
      </c>
      <c r="U537" s="29"/>
      <c r="V537" s="13"/>
      <c r="W537" s="13"/>
      <c r="X537" s="13"/>
      <c r="Y537" s="13"/>
      <c r="Z537" s="13"/>
      <c r="AA537" s="13"/>
      <c r="AB537" s="10"/>
    </row>
    <row r="538" spans="1:29" ht="151.94999999999999" customHeight="1" x14ac:dyDescent="0.3">
      <c r="A538" s="118"/>
      <c r="B538" s="17">
        <v>1</v>
      </c>
      <c r="C538" s="9">
        <v>18</v>
      </c>
      <c r="D538" s="56" t="s">
        <v>1415</v>
      </c>
      <c r="E538" s="9" t="s">
        <v>1416</v>
      </c>
      <c r="F538" s="9" t="s">
        <v>1417</v>
      </c>
      <c r="G538" s="242" t="s">
        <v>1441</v>
      </c>
      <c r="H538" s="240" t="s">
        <v>137</v>
      </c>
      <c r="I538" s="91" t="s">
        <v>92</v>
      </c>
      <c r="J538" s="10" t="s">
        <v>137</v>
      </c>
      <c r="K538" s="10" t="s">
        <v>137</v>
      </c>
      <c r="L538" s="9" t="s">
        <v>1476</v>
      </c>
      <c r="M538" s="9" t="s">
        <v>302</v>
      </c>
      <c r="N538" s="9" t="s">
        <v>1477</v>
      </c>
      <c r="O538" s="243"/>
      <c r="P538" s="244" t="s">
        <v>1364</v>
      </c>
      <c r="Q538" s="56"/>
      <c r="R538" s="91" t="s">
        <v>38</v>
      </c>
      <c r="S538" s="29"/>
      <c r="T538" s="29" t="s">
        <v>38</v>
      </c>
      <c r="U538" s="29"/>
      <c r="V538" s="13"/>
      <c r="W538" s="13"/>
      <c r="X538" s="13"/>
      <c r="Y538" s="13"/>
      <c r="Z538" s="13"/>
      <c r="AA538" s="13"/>
      <c r="AB538" s="10"/>
    </row>
    <row r="539" spans="1:29" x14ac:dyDescent="0.3">
      <c r="B539" s="31"/>
      <c r="C539" s="160"/>
      <c r="D539" s="218"/>
      <c r="E539" s="160"/>
      <c r="F539" s="160"/>
      <c r="G539" s="110"/>
      <c r="H539" s="161"/>
      <c r="I539" s="162"/>
      <c r="J539" s="163"/>
      <c r="K539" s="163"/>
      <c r="L539" s="163"/>
      <c r="M539" s="160"/>
      <c r="N539" s="160"/>
      <c r="O539" s="160"/>
      <c r="P539" s="163"/>
      <c r="Q539" s="164"/>
      <c r="R539" s="165"/>
      <c r="S539" s="32"/>
      <c r="T539" s="32"/>
      <c r="U539" s="32"/>
      <c r="V539" s="33"/>
      <c r="W539" s="33"/>
      <c r="X539" s="33"/>
      <c r="Y539" s="33"/>
      <c r="Z539" s="33"/>
      <c r="AA539" s="33"/>
      <c r="AB539" s="34"/>
    </row>
    <row r="540" spans="1:29" x14ac:dyDescent="0.3">
      <c r="B540" s="16"/>
      <c r="C540" s="16"/>
      <c r="D540" s="16"/>
      <c r="E540" s="93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9" ht="15" thickBot="1" x14ac:dyDescent="0.35">
      <c r="B541" s="16"/>
      <c r="C541" s="16"/>
      <c r="D541" s="16"/>
      <c r="E541" s="93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9" ht="15" thickBot="1" x14ac:dyDescent="0.35">
      <c r="B542" s="127">
        <f>SUBTOTAL(9,A521:B538)</f>
        <v>18</v>
      </c>
      <c r="C542" s="127"/>
      <c r="D542" s="127">
        <f>COUNTA(D521:D538)</f>
        <v>18</v>
      </c>
      <c r="E542" s="127">
        <f t="shared" ref="E542:AC542" si="8">COUNTA(E521:E538)</f>
        <v>18</v>
      </c>
      <c r="F542" s="127">
        <f t="shared" si="8"/>
        <v>18</v>
      </c>
      <c r="G542" s="127">
        <f t="shared" si="8"/>
        <v>18</v>
      </c>
      <c r="H542" s="127">
        <f t="shared" si="8"/>
        <v>18</v>
      </c>
      <c r="I542" s="127">
        <f t="shared" si="8"/>
        <v>18</v>
      </c>
      <c r="J542" s="127">
        <f t="shared" si="8"/>
        <v>18</v>
      </c>
      <c r="K542" s="127">
        <f t="shared" si="8"/>
        <v>18</v>
      </c>
      <c r="L542" s="127">
        <f t="shared" si="8"/>
        <v>18</v>
      </c>
      <c r="M542" s="127">
        <f t="shared" si="8"/>
        <v>18</v>
      </c>
      <c r="N542" s="127">
        <f t="shared" si="8"/>
        <v>18</v>
      </c>
      <c r="O542" s="127">
        <f t="shared" si="8"/>
        <v>14</v>
      </c>
      <c r="P542" s="127">
        <f t="shared" si="8"/>
        <v>18</v>
      </c>
      <c r="Q542" s="127">
        <f t="shared" si="8"/>
        <v>3</v>
      </c>
      <c r="R542" s="127">
        <f t="shared" si="8"/>
        <v>15</v>
      </c>
      <c r="S542" s="127">
        <f t="shared" si="8"/>
        <v>0</v>
      </c>
      <c r="T542" s="127">
        <f t="shared" si="8"/>
        <v>18</v>
      </c>
      <c r="U542" s="127">
        <f t="shared" si="8"/>
        <v>0</v>
      </c>
      <c r="V542" s="127">
        <f t="shared" si="8"/>
        <v>0</v>
      </c>
      <c r="W542" s="127">
        <f t="shared" si="8"/>
        <v>0</v>
      </c>
      <c r="X542" s="127">
        <f t="shared" si="8"/>
        <v>0</v>
      </c>
      <c r="Y542" s="127">
        <f t="shared" si="8"/>
        <v>0</v>
      </c>
      <c r="Z542" s="127">
        <f t="shared" si="8"/>
        <v>2</v>
      </c>
      <c r="AA542" s="127">
        <f t="shared" si="8"/>
        <v>0</v>
      </c>
      <c r="AB542" s="127">
        <f t="shared" si="8"/>
        <v>13</v>
      </c>
      <c r="AC542" s="20">
        <f t="shared" si="8"/>
        <v>0</v>
      </c>
    </row>
    <row r="543" spans="1:29" x14ac:dyDescent="0.3">
      <c r="B543" s="16"/>
      <c r="C543" s="16"/>
      <c r="D543" s="16"/>
      <c r="E543" s="93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9" x14ac:dyDescent="0.3">
      <c r="B544" s="16"/>
      <c r="C544" s="16"/>
      <c r="D544" s="16"/>
      <c r="E544" s="93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2:29" ht="129.75" customHeight="1" x14ac:dyDescent="0.3">
      <c r="B545" s="17">
        <v>1</v>
      </c>
      <c r="C545" s="9">
        <v>1</v>
      </c>
      <c r="D545" s="56" t="s">
        <v>1546</v>
      </c>
      <c r="E545" s="9" t="s">
        <v>1416</v>
      </c>
      <c r="F545" s="9" t="s">
        <v>1547</v>
      </c>
      <c r="G545" s="9" t="s">
        <v>124</v>
      </c>
      <c r="H545" s="111">
        <v>2081.9699999999998</v>
      </c>
      <c r="I545" s="245" t="s">
        <v>1548</v>
      </c>
      <c r="J545" s="154">
        <v>41829</v>
      </c>
      <c r="K545" s="246" t="s">
        <v>1549</v>
      </c>
      <c r="L545" s="247" t="s">
        <v>1550</v>
      </c>
      <c r="M545" s="247" t="s">
        <v>379</v>
      </c>
      <c r="N545" s="247" t="s">
        <v>1551</v>
      </c>
      <c r="O545" s="247" t="s">
        <v>1552</v>
      </c>
      <c r="P545" s="247" t="s">
        <v>1364</v>
      </c>
      <c r="Q545" s="91"/>
      <c r="R545" s="91" t="s">
        <v>38</v>
      </c>
      <c r="S545" s="29"/>
      <c r="T545" s="29" t="s">
        <v>38</v>
      </c>
      <c r="U545" s="29"/>
      <c r="V545" s="13"/>
      <c r="W545" s="13"/>
      <c r="X545" s="13"/>
      <c r="Y545" s="13"/>
      <c r="Z545" s="13"/>
      <c r="AA545" s="13"/>
      <c r="AB545" s="10"/>
    </row>
    <row r="546" spans="2:29" ht="141" customHeight="1" x14ac:dyDescent="0.3">
      <c r="B546" s="17">
        <v>1</v>
      </c>
      <c r="C546" s="9">
        <v>2</v>
      </c>
      <c r="D546" s="56" t="s">
        <v>1546</v>
      </c>
      <c r="E546" s="248" t="s">
        <v>1416</v>
      </c>
      <c r="F546" s="249" t="s">
        <v>1553</v>
      </c>
      <c r="G546" s="157" t="s">
        <v>23</v>
      </c>
      <c r="H546" s="186" t="s">
        <v>137</v>
      </c>
      <c r="I546" s="245" t="s">
        <v>1554</v>
      </c>
      <c r="J546" s="186" t="s">
        <v>137</v>
      </c>
      <c r="K546" s="186" t="s">
        <v>137</v>
      </c>
      <c r="L546" s="247" t="s">
        <v>1555</v>
      </c>
      <c r="M546" s="241" t="s">
        <v>92</v>
      </c>
      <c r="N546" s="241" t="s">
        <v>92</v>
      </c>
      <c r="O546" s="241" t="s">
        <v>92</v>
      </c>
      <c r="P546" s="241" t="s">
        <v>1448</v>
      </c>
      <c r="Q546" s="91"/>
      <c r="R546" s="91" t="s">
        <v>38</v>
      </c>
      <c r="S546" s="29"/>
      <c r="T546" s="29" t="s">
        <v>38</v>
      </c>
      <c r="U546" s="29"/>
      <c r="V546" s="13"/>
      <c r="W546" s="13"/>
      <c r="X546" s="13"/>
      <c r="Y546" s="13"/>
      <c r="Z546" s="13"/>
      <c r="AA546" s="13"/>
      <c r="AB546" s="10"/>
    </row>
    <row r="547" spans="2:29" ht="145.5" customHeight="1" x14ac:dyDescent="0.3">
      <c r="B547" s="17">
        <v>1</v>
      </c>
      <c r="C547" s="9">
        <v>3</v>
      </c>
      <c r="D547" s="56" t="s">
        <v>1546</v>
      </c>
      <c r="E547" s="9" t="s">
        <v>1416</v>
      </c>
      <c r="F547" s="9" t="s">
        <v>1553</v>
      </c>
      <c r="G547" s="157" t="s">
        <v>23</v>
      </c>
      <c r="H547" s="186" t="s">
        <v>137</v>
      </c>
      <c r="I547" s="245" t="s">
        <v>1556</v>
      </c>
      <c r="J547" s="186" t="s">
        <v>137</v>
      </c>
      <c r="K547" s="186" t="s">
        <v>137</v>
      </c>
      <c r="L547" s="247" t="s">
        <v>1557</v>
      </c>
      <c r="M547" s="241" t="s">
        <v>92</v>
      </c>
      <c r="N547" s="241" t="s">
        <v>92</v>
      </c>
      <c r="O547" s="241" t="s">
        <v>92</v>
      </c>
      <c r="P547" s="247" t="s">
        <v>1364</v>
      </c>
      <c r="Q547" s="91"/>
      <c r="R547" s="91" t="s">
        <v>38</v>
      </c>
      <c r="S547" s="29" t="s">
        <v>38</v>
      </c>
      <c r="T547" s="29"/>
      <c r="U547" s="29"/>
      <c r="V547" s="13"/>
      <c r="W547" s="13"/>
      <c r="X547" s="13"/>
      <c r="Y547" s="13"/>
      <c r="Z547" s="13"/>
      <c r="AA547" s="13"/>
      <c r="AB547" s="10"/>
    </row>
    <row r="548" spans="2:29" ht="171" customHeight="1" x14ac:dyDescent="0.3">
      <c r="B548" s="17">
        <v>1</v>
      </c>
      <c r="C548" s="9">
        <v>4</v>
      </c>
      <c r="D548" s="56" t="s">
        <v>1546</v>
      </c>
      <c r="E548" s="9" t="s">
        <v>1416</v>
      </c>
      <c r="F548" s="9" t="s">
        <v>1553</v>
      </c>
      <c r="G548" s="157" t="s">
        <v>23</v>
      </c>
      <c r="H548" s="186" t="s">
        <v>137</v>
      </c>
      <c r="I548" s="245" t="s">
        <v>1558</v>
      </c>
      <c r="J548" s="186" t="s">
        <v>137</v>
      </c>
      <c r="K548" s="186" t="s">
        <v>137</v>
      </c>
      <c r="L548" s="247" t="s">
        <v>1559</v>
      </c>
      <c r="M548" s="241" t="s">
        <v>92</v>
      </c>
      <c r="N548" s="241" t="s">
        <v>92</v>
      </c>
      <c r="O548" s="241" t="s">
        <v>92</v>
      </c>
      <c r="P548" s="247" t="s">
        <v>1364</v>
      </c>
      <c r="Q548" s="91"/>
      <c r="R548" s="91" t="s">
        <v>38</v>
      </c>
      <c r="S548" s="29" t="s">
        <v>38</v>
      </c>
      <c r="T548" s="29"/>
      <c r="U548" s="29"/>
      <c r="V548" s="13"/>
      <c r="W548" s="13"/>
      <c r="X548" s="13"/>
      <c r="Y548" s="13"/>
      <c r="Z548" s="13"/>
      <c r="AA548" s="13"/>
      <c r="AB548" s="122"/>
    </row>
    <row r="549" spans="2:29" ht="149.25" customHeight="1" x14ac:dyDescent="0.3">
      <c r="B549" s="17">
        <v>1</v>
      </c>
      <c r="C549" s="9">
        <v>5</v>
      </c>
      <c r="D549" s="56" t="s">
        <v>1546</v>
      </c>
      <c r="E549" s="248" t="s">
        <v>1416</v>
      </c>
      <c r="F549" s="249" t="s">
        <v>1553</v>
      </c>
      <c r="G549" s="157" t="s">
        <v>23</v>
      </c>
      <c r="H549" s="186" t="s">
        <v>137</v>
      </c>
      <c r="I549" s="245" t="s">
        <v>1560</v>
      </c>
      <c r="J549" s="186" t="s">
        <v>137</v>
      </c>
      <c r="K549" s="186" t="s">
        <v>137</v>
      </c>
      <c r="L549" s="247" t="s">
        <v>1561</v>
      </c>
      <c r="M549" s="241" t="s">
        <v>92</v>
      </c>
      <c r="N549" s="241" t="s">
        <v>92</v>
      </c>
      <c r="O549" s="241" t="s">
        <v>92</v>
      </c>
      <c r="P549" s="247" t="s">
        <v>1364</v>
      </c>
      <c r="Q549" s="91"/>
      <c r="R549" s="91"/>
      <c r="S549" s="29"/>
      <c r="T549" s="29"/>
      <c r="U549" s="29"/>
      <c r="V549" s="13"/>
      <c r="W549" s="13"/>
      <c r="X549" s="13"/>
      <c r="Y549" s="13"/>
      <c r="Z549" s="13"/>
      <c r="AA549" s="13"/>
      <c r="AB549" s="10"/>
      <c r="AC549" s="55"/>
    </row>
    <row r="550" spans="2:29" ht="149.25" customHeight="1" x14ac:dyDescent="0.3">
      <c r="B550" s="17">
        <v>1</v>
      </c>
      <c r="C550" s="9">
        <v>6</v>
      </c>
      <c r="D550" s="56" t="s">
        <v>1546</v>
      </c>
      <c r="E550" s="9" t="s">
        <v>1416</v>
      </c>
      <c r="F550" s="9" t="s">
        <v>1547</v>
      </c>
      <c r="G550" s="157" t="s">
        <v>23</v>
      </c>
      <c r="H550" s="186" t="s">
        <v>137</v>
      </c>
      <c r="I550" s="245" t="s">
        <v>1562</v>
      </c>
      <c r="J550" s="186" t="s">
        <v>137</v>
      </c>
      <c r="K550" s="186" t="s">
        <v>137</v>
      </c>
      <c r="L550" s="247" t="s">
        <v>1563</v>
      </c>
      <c r="M550" s="241" t="s">
        <v>92</v>
      </c>
      <c r="N550" s="241" t="s">
        <v>92</v>
      </c>
      <c r="O550" s="241" t="s">
        <v>92</v>
      </c>
      <c r="P550" s="247" t="s">
        <v>1364</v>
      </c>
      <c r="Q550" s="91"/>
      <c r="R550" s="91" t="s">
        <v>38</v>
      </c>
      <c r="S550" s="29"/>
      <c r="T550" s="29" t="s">
        <v>38</v>
      </c>
      <c r="U550" s="29"/>
      <c r="V550" s="13"/>
      <c r="W550" s="13"/>
      <c r="X550" s="13"/>
      <c r="Y550" s="13"/>
      <c r="Z550" s="13"/>
      <c r="AA550" s="13"/>
      <c r="AB550" s="10"/>
      <c r="AC550" s="124"/>
    </row>
    <row r="551" spans="2:29" ht="149.25" customHeight="1" x14ac:dyDescent="0.3">
      <c r="B551" s="17">
        <v>1</v>
      </c>
      <c r="C551" s="9">
        <v>7</v>
      </c>
      <c r="D551" s="56" t="s">
        <v>1546</v>
      </c>
      <c r="E551" s="9" t="s">
        <v>1564</v>
      </c>
      <c r="F551" s="9" t="s">
        <v>1547</v>
      </c>
      <c r="G551" s="157" t="s">
        <v>23</v>
      </c>
      <c r="H551" s="186" t="s">
        <v>137</v>
      </c>
      <c r="I551" s="245" t="s">
        <v>1565</v>
      </c>
      <c r="J551" s="186" t="s">
        <v>137</v>
      </c>
      <c r="K551" s="186" t="s">
        <v>137</v>
      </c>
      <c r="L551" s="247" t="s">
        <v>1566</v>
      </c>
      <c r="M551" s="241" t="s">
        <v>92</v>
      </c>
      <c r="N551" s="241" t="s">
        <v>92</v>
      </c>
      <c r="O551" s="241" t="s">
        <v>92</v>
      </c>
      <c r="P551" s="247" t="s">
        <v>1364</v>
      </c>
      <c r="Q551" s="91"/>
      <c r="R551" s="91" t="s">
        <v>38</v>
      </c>
      <c r="S551" s="29"/>
      <c r="T551" s="29" t="s">
        <v>38</v>
      </c>
      <c r="U551" s="29"/>
      <c r="V551" s="13"/>
      <c r="W551" s="13"/>
      <c r="X551" s="13"/>
      <c r="Y551" s="13"/>
      <c r="Z551" s="13"/>
      <c r="AA551" s="13"/>
      <c r="AB551" s="123"/>
    </row>
    <row r="552" spans="2:29" x14ac:dyDescent="0.3">
      <c r="B552" s="31"/>
      <c r="C552" s="160"/>
      <c r="D552" s="218"/>
      <c r="E552" s="160"/>
      <c r="F552" s="160"/>
      <c r="G552" s="110"/>
      <c r="H552" s="161"/>
      <c r="I552" s="162"/>
      <c r="J552" s="163"/>
      <c r="K552" s="163"/>
      <c r="L552" s="163"/>
      <c r="M552" s="160"/>
      <c r="N552" s="160"/>
      <c r="O552" s="160"/>
      <c r="P552" s="163"/>
      <c r="Q552" s="164"/>
      <c r="R552" s="165"/>
      <c r="S552" s="32"/>
      <c r="T552" s="32"/>
      <c r="U552" s="32"/>
      <c r="V552" s="33"/>
      <c r="W552" s="33"/>
      <c r="X552" s="33"/>
      <c r="Y552" s="33"/>
      <c r="Z552" s="33"/>
      <c r="AA552" s="33"/>
      <c r="AB552" s="34"/>
    </row>
    <row r="553" spans="2:29" x14ac:dyDescent="0.3">
      <c r="B553" s="16"/>
      <c r="C553" s="16"/>
      <c r="D553" s="16"/>
      <c r="E553" s="93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2:29" ht="15" thickBot="1" x14ac:dyDescent="0.35">
      <c r="B554" s="16"/>
      <c r="C554" s="16"/>
      <c r="D554" s="16"/>
      <c r="E554" s="93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2:29" ht="15" thickBot="1" x14ac:dyDescent="0.35">
      <c r="B555" s="127">
        <f>SUBTOTAL(9,B545:B551)</f>
        <v>7</v>
      </c>
      <c r="C555" s="127"/>
      <c r="D555" s="127">
        <f>COUNTA(D545:D551)</f>
        <v>7</v>
      </c>
      <c r="E555" s="127">
        <f t="shared" ref="E555:AC555" si="9">COUNTA(E545:E551)</f>
        <v>7</v>
      </c>
      <c r="F555" s="127">
        <f t="shared" si="9"/>
        <v>7</v>
      </c>
      <c r="G555" s="127">
        <f t="shared" si="9"/>
        <v>7</v>
      </c>
      <c r="H555" s="127">
        <f t="shared" si="9"/>
        <v>7</v>
      </c>
      <c r="I555" s="127">
        <f t="shared" si="9"/>
        <v>7</v>
      </c>
      <c r="J555" s="127">
        <f t="shared" si="9"/>
        <v>7</v>
      </c>
      <c r="K555" s="127">
        <f t="shared" si="9"/>
        <v>7</v>
      </c>
      <c r="L555" s="127">
        <f t="shared" si="9"/>
        <v>7</v>
      </c>
      <c r="M555" s="127">
        <f t="shared" si="9"/>
        <v>7</v>
      </c>
      <c r="N555" s="127">
        <f t="shared" si="9"/>
        <v>7</v>
      </c>
      <c r="O555" s="127">
        <f t="shared" si="9"/>
        <v>7</v>
      </c>
      <c r="P555" s="127">
        <f t="shared" si="9"/>
        <v>7</v>
      </c>
      <c r="Q555" s="127">
        <f t="shared" si="9"/>
        <v>0</v>
      </c>
      <c r="R555" s="127">
        <f t="shared" si="9"/>
        <v>6</v>
      </c>
      <c r="S555" s="127">
        <f t="shared" si="9"/>
        <v>2</v>
      </c>
      <c r="T555" s="127">
        <f t="shared" si="9"/>
        <v>4</v>
      </c>
      <c r="U555" s="127">
        <f t="shared" si="9"/>
        <v>0</v>
      </c>
      <c r="V555" s="127">
        <f t="shared" si="9"/>
        <v>0</v>
      </c>
      <c r="W555" s="127">
        <f t="shared" si="9"/>
        <v>0</v>
      </c>
      <c r="X555" s="127">
        <f t="shared" si="9"/>
        <v>0</v>
      </c>
      <c r="Y555" s="127">
        <f t="shared" si="9"/>
        <v>0</v>
      </c>
      <c r="Z555" s="127">
        <f t="shared" si="9"/>
        <v>0</v>
      </c>
      <c r="AA555" s="127">
        <f t="shared" si="9"/>
        <v>0</v>
      </c>
      <c r="AB555" s="127">
        <f t="shared" si="9"/>
        <v>0</v>
      </c>
      <c r="AC555" s="20">
        <f t="shared" si="9"/>
        <v>0</v>
      </c>
    </row>
    <row r="556" spans="2:29" x14ac:dyDescent="0.3">
      <c r="B556" s="16"/>
      <c r="C556" s="16"/>
      <c r="D556" s="16"/>
      <c r="E556" s="93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2:29" x14ac:dyDescent="0.3">
      <c r="B557" s="16"/>
      <c r="C557" s="16"/>
      <c r="D557" s="16"/>
      <c r="E557" s="93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2:29" ht="109.5" customHeight="1" x14ac:dyDescent="0.3">
      <c r="B558" s="17">
        <v>1</v>
      </c>
      <c r="C558" s="9">
        <v>1</v>
      </c>
      <c r="D558" s="250" t="s">
        <v>1631</v>
      </c>
      <c r="E558" s="251" t="s">
        <v>1632</v>
      </c>
      <c r="F558" s="221" t="s">
        <v>1633</v>
      </c>
      <c r="G558" s="252" t="s">
        <v>25</v>
      </c>
      <c r="H558" s="253">
        <v>7934.4</v>
      </c>
      <c r="I558" s="254" t="s">
        <v>1634</v>
      </c>
      <c r="J558" s="255">
        <v>41117</v>
      </c>
      <c r="K558" s="256" t="s">
        <v>1635</v>
      </c>
      <c r="L558" s="251" t="s">
        <v>1636</v>
      </c>
      <c r="M558" s="251" t="s">
        <v>352</v>
      </c>
      <c r="N558" s="251" t="s">
        <v>1637</v>
      </c>
      <c r="O558" s="251" t="s">
        <v>1638</v>
      </c>
      <c r="P558" s="221" t="s">
        <v>1633</v>
      </c>
      <c r="Q558" s="91"/>
      <c r="R558" s="256" t="s">
        <v>38</v>
      </c>
      <c r="S558" s="29"/>
      <c r="T558" s="29" t="s">
        <v>38</v>
      </c>
      <c r="U558" s="29"/>
      <c r="V558" s="13"/>
      <c r="W558" s="13" t="s">
        <v>1639</v>
      </c>
      <c r="X558" s="13"/>
      <c r="Y558" s="13"/>
      <c r="Z558" s="13" t="s">
        <v>38</v>
      </c>
      <c r="AA558" s="13"/>
      <c r="AB558" s="10"/>
      <c r="AC558" t="s">
        <v>1640</v>
      </c>
    </row>
    <row r="559" spans="2:29" ht="129.75" customHeight="1" x14ac:dyDescent="0.3">
      <c r="B559" s="17">
        <v>1</v>
      </c>
      <c r="C559" s="9">
        <v>2</v>
      </c>
      <c r="D559" s="250" t="s">
        <v>1631</v>
      </c>
      <c r="E559" s="251" t="s">
        <v>1632</v>
      </c>
      <c r="F559" s="221" t="s">
        <v>1633</v>
      </c>
      <c r="G559" s="252" t="s">
        <v>25</v>
      </c>
      <c r="H559" s="257">
        <v>0</v>
      </c>
      <c r="I559" s="254" t="s">
        <v>1634</v>
      </c>
      <c r="J559" s="255">
        <v>41117</v>
      </c>
      <c r="K559" s="256" t="s">
        <v>1635</v>
      </c>
      <c r="L559" s="258" t="s">
        <v>1641</v>
      </c>
      <c r="M559" s="251" t="s">
        <v>61</v>
      </c>
      <c r="N559" s="251" t="s">
        <v>61</v>
      </c>
      <c r="O559" s="251" t="s">
        <v>1642</v>
      </c>
      <c r="P559" s="221" t="s">
        <v>1633</v>
      </c>
      <c r="Q559" s="91"/>
      <c r="R559" s="91" t="s">
        <v>38</v>
      </c>
      <c r="S559" s="29"/>
      <c r="T559" s="29" t="s">
        <v>38</v>
      </c>
      <c r="U559" s="29"/>
      <c r="V559" s="13"/>
      <c r="W559" s="13"/>
      <c r="X559" s="13"/>
      <c r="Y559" s="13"/>
      <c r="Z559" s="13"/>
      <c r="AA559" s="13"/>
      <c r="AB559" s="10"/>
    </row>
    <row r="560" spans="2:29" ht="141" customHeight="1" x14ac:dyDescent="0.3">
      <c r="B560" s="17">
        <v>1</v>
      </c>
      <c r="C560" s="9">
        <v>3</v>
      </c>
      <c r="D560" s="250" t="s">
        <v>1631</v>
      </c>
      <c r="E560" s="251" t="s">
        <v>1632</v>
      </c>
      <c r="F560" s="221" t="s">
        <v>1633</v>
      </c>
      <c r="G560" s="252" t="s">
        <v>25</v>
      </c>
      <c r="H560" s="253">
        <v>0</v>
      </c>
      <c r="I560" s="259" t="s">
        <v>1634</v>
      </c>
      <c r="J560" s="255">
        <v>41117</v>
      </c>
      <c r="K560" s="256" t="s">
        <v>1635</v>
      </c>
      <c r="L560" s="260" t="s">
        <v>1643</v>
      </c>
      <c r="M560" s="251" t="s">
        <v>1644</v>
      </c>
      <c r="N560" s="251" t="s">
        <v>1645</v>
      </c>
      <c r="O560" s="251" t="s">
        <v>1646</v>
      </c>
      <c r="P560" s="221" t="s">
        <v>1633</v>
      </c>
      <c r="Q560" s="91"/>
      <c r="R560" s="91" t="s">
        <v>38</v>
      </c>
      <c r="S560" s="29"/>
      <c r="T560" s="29" t="s">
        <v>38</v>
      </c>
      <c r="U560" s="29"/>
      <c r="V560" s="13"/>
      <c r="W560" s="13"/>
      <c r="X560" s="13"/>
      <c r="Y560" s="13"/>
      <c r="Z560" s="13"/>
      <c r="AA560" s="13"/>
      <c r="AB560" s="10"/>
    </row>
    <row r="561" spans="2:29" ht="145.5" customHeight="1" x14ac:dyDescent="0.3">
      <c r="B561" s="17">
        <v>1</v>
      </c>
      <c r="C561" s="9">
        <v>4</v>
      </c>
      <c r="D561" s="250" t="s">
        <v>1631</v>
      </c>
      <c r="E561" s="251" t="s">
        <v>1632</v>
      </c>
      <c r="F561" s="261" t="s">
        <v>1633</v>
      </c>
      <c r="G561" s="252" t="s">
        <v>23</v>
      </c>
      <c r="H561" s="257" t="s">
        <v>155</v>
      </c>
      <c r="I561" s="254" t="s">
        <v>1647</v>
      </c>
      <c r="J561" s="256" t="s">
        <v>659</v>
      </c>
      <c r="K561" s="256" t="s">
        <v>92</v>
      </c>
      <c r="L561" s="262" t="s">
        <v>1648</v>
      </c>
      <c r="M561" s="251" t="s">
        <v>61</v>
      </c>
      <c r="N561" s="251" t="s">
        <v>61</v>
      </c>
      <c r="O561" s="251" t="s">
        <v>62</v>
      </c>
      <c r="P561" s="221" t="s">
        <v>1633</v>
      </c>
      <c r="Q561" s="91"/>
      <c r="R561" s="91" t="s">
        <v>38</v>
      </c>
      <c r="S561" s="29"/>
      <c r="T561" s="29" t="s">
        <v>38</v>
      </c>
      <c r="U561" s="29"/>
      <c r="V561" s="13"/>
      <c r="W561" s="13"/>
      <c r="X561" s="13"/>
      <c r="Y561" s="13"/>
      <c r="Z561" s="13"/>
      <c r="AA561" s="13"/>
      <c r="AB561" s="10"/>
    </row>
    <row r="562" spans="2:29" ht="171" customHeight="1" x14ac:dyDescent="0.3">
      <c r="B562" s="17">
        <v>1</v>
      </c>
      <c r="C562" s="9">
        <v>5</v>
      </c>
      <c r="D562" s="250" t="s">
        <v>1631</v>
      </c>
      <c r="E562" s="251" t="s">
        <v>1632</v>
      </c>
      <c r="F562" s="221" t="s">
        <v>1633</v>
      </c>
      <c r="G562" s="252" t="s">
        <v>23</v>
      </c>
      <c r="H562" s="257" t="s">
        <v>155</v>
      </c>
      <c r="I562" s="254">
        <v>4703098</v>
      </c>
      <c r="J562" s="256" t="s">
        <v>659</v>
      </c>
      <c r="K562" s="256" t="s">
        <v>92</v>
      </c>
      <c r="L562" s="262" t="s">
        <v>1649</v>
      </c>
      <c r="M562" s="251" t="s">
        <v>61</v>
      </c>
      <c r="N562" s="251" t="s">
        <v>61</v>
      </c>
      <c r="O562" s="251" t="s">
        <v>62</v>
      </c>
      <c r="P562" s="221" t="s">
        <v>1633</v>
      </c>
      <c r="Q562" s="91"/>
      <c r="R562" s="91" t="s">
        <v>38</v>
      </c>
      <c r="S562" s="29"/>
      <c r="T562" s="29" t="s">
        <v>38</v>
      </c>
      <c r="U562" s="29"/>
      <c r="V562" s="13"/>
      <c r="W562" s="13"/>
      <c r="X562" s="13"/>
      <c r="Y562" s="13"/>
      <c r="Z562" s="13"/>
      <c r="AA562" s="13"/>
      <c r="AB562" s="10"/>
    </row>
    <row r="563" spans="2:29" ht="149.25" customHeight="1" x14ac:dyDescent="0.3">
      <c r="B563" s="17">
        <v>1</v>
      </c>
      <c r="C563" s="9">
        <v>6</v>
      </c>
      <c r="D563" s="250" t="s">
        <v>1631</v>
      </c>
      <c r="E563" s="251" t="s">
        <v>1632</v>
      </c>
      <c r="F563" s="221" t="s">
        <v>1633</v>
      </c>
      <c r="G563" s="252" t="s">
        <v>23</v>
      </c>
      <c r="H563" s="257" t="s">
        <v>155</v>
      </c>
      <c r="I563" s="254" t="s">
        <v>1650</v>
      </c>
      <c r="J563" s="256" t="s">
        <v>659</v>
      </c>
      <c r="K563" s="256" t="s">
        <v>92</v>
      </c>
      <c r="L563" s="251" t="s">
        <v>1651</v>
      </c>
      <c r="M563" s="251" t="s">
        <v>61</v>
      </c>
      <c r="N563" s="251" t="s">
        <v>61</v>
      </c>
      <c r="O563" s="251" t="s">
        <v>62</v>
      </c>
      <c r="P563" s="221" t="s">
        <v>1633</v>
      </c>
      <c r="Q563" s="91"/>
      <c r="R563" s="91" t="s">
        <v>38</v>
      </c>
      <c r="S563" s="29"/>
      <c r="T563" s="29" t="s">
        <v>38</v>
      </c>
      <c r="U563" s="29"/>
      <c r="V563" s="13"/>
      <c r="W563" s="13"/>
      <c r="X563" s="13"/>
      <c r="Y563" s="13"/>
      <c r="Z563" s="13"/>
      <c r="AA563" s="13"/>
      <c r="AB563" s="10"/>
    </row>
    <row r="564" spans="2:29" ht="149.25" customHeight="1" x14ac:dyDescent="0.3">
      <c r="B564" s="17">
        <v>1</v>
      </c>
      <c r="C564" s="9">
        <v>7</v>
      </c>
      <c r="D564" s="250" t="s">
        <v>1631</v>
      </c>
      <c r="E564" s="251" t="s">
        <v>1632</v>
      </c>
      <c r="F564" s="221" t="s">
        <v>1633</v>
      </c>
      <c r="G564" s="252" t="s">
        <v>23</v>
      </c>
      <c r="H564" s="257" t="s">
        <v>155</v>
      </c>
      <c r="I564" s="254" t="s">
        <v>1652</v>
      </c>
      <c r="J564" s="256" t="s">
        <v>659</v>
      </c>
      <c r="K564" s="256" t="s">
        <v>92</v>
      </c>
      <c r="L564" s="251" t="s">
        <v>1653</v>
      </c>
      <c r="M564" s="251" t="s">
        <v>61</v>
      </c>
      <c r="N564" s="251" t="s">
        <v>61</v>
      </c>
      <c r="O564" s="251" t="s">
        <v>62</v>
      </c>
      <c r="P564" s="221" t="s">
        <v>1633</v>
      </c>
      <c r="Q564" s="91"/>
      <c r="R564" s="91" t="s">
        <v>38</v>
      </c>
      <c r="S564" s="29"/>
      <c r="T564" s="29" t="s">
        <v>38</v>
      </c>
      <c r="U564" s="29"/>
      <c r="V564" s="13"/>
      <c r="W564" s="13"/>
      <c r="X564" s="13"/>
      <c r="Y564" s="13"/>
      <c r="Z564" s="13"/>
      <c r="AA564" s="13"/>
      <c r="AB564" s="10"/>
    </row>
    <row r="565" spans="2:29" ht="149.25" customHeight="1" x14ac:dyDescent="0.3">
      <c r="B565" s="17">
        <v>1</v>
      </c>
      <c r="C565" s="9">
        <v>8</v>
      </c>
      <c r="D565" s="250" t="s">
        <v>1631</v>
      </c>
      <c r="E565" s="251" t="s">
        <v>1632</v>
      </c>
      <c r="F565" s="221" t="s">
        <v>1633</v>
      </c>
      <c r="G565" s="252" t="s">
        <v>23</v>
      </c>
      <c r="H565" s="257" t="s">
        <v>155</v>
      </c>
      <c r="I565" s="254" t="s">
        <v>1654</v>
      </c>
      <c r="J565" s="256" t="s">
        <v>659</v>
      </c>
      <c r="K565" s="256" t="s">
        <v>92</v>
      </c>
      <c r="L565" s="251" t="s">
        <v>1655</v>
      </c>
      <c r="M565" s="251" t="s">
        <v>61</v>
      </c>
      <c r="N565" s="251" t="s">
        <v>61</v>
      </c>
      <c r="O565" s="251" t="s">
        <v>62</v>
      </c>
      <c r="P565" s="221" t="s">
        <v>1633</v>
      </c>
      <c r="Q565" s="91"/>
      <c r="R565" s="91" t="s">
        <v>38</v>
      </c>
      <c r="S565" s="29"/>
      <c r="T565" s="29" t="s">
        <v>38</v>
      </c>
      <c r="U565" s="29"/>
      <c r="V565" s="13"/>
      <c r="W565" s="13"/>
      <c r="X565" s="13"/>
      <c r="Y565" s="13"/>
      <c r="Z565" s="13"/>
      <c r="AA565" s="13"/>
      <c r="AB565" s="10"/>
    </row>
    <row r="566" spans="2:29" ht="151.5" customHeight="1" x14ac:dyDescent="0.3">
      <c r="B566" s="17">
        <v>1</v>
      </c>
      <c r="C566" s="9">
        <v>9</v>
      </c>
      <c r="D566" s="250" t="s">
        <v>1631</v>
      </c>
      <c r="E566" s="251" t="s">
        <v>1632</v>
      </c>
      <c r="F566" s="221" t="s">
        <v>1633</v>
      </c>
      <c r="G566" s="252" t="s">
        <v>23</v>
      </c>
      <c r="H566" s="257" t="s">
        <v>155</v>
      </c>
      <c r="I566" s="256" t="s">
        <v>92</v>
      </c>
      <c r="J566" s="256" t="s">
        <v>659</v>
      </c>
      <c r="K566" s="256" t="s">
        <v>92</v>
      </c>
      <c r="L566" s="251" t="s">
        <v>1656</v>
      </c>
      <c r="M566" s="251" t="s">
        <v>61</v>
      </c>
      <c r="N566" s="251" t="s">
        <v>61</v>
      </c>
      <c r="O566" s="251" t="s">
        <v>62</v>
      </c>
      <c r="P566" s="221" t="s">
        <v>1633</v>
      </c>
      <c r="Q566" s="91"/>
      <c r="R566" s="91" t="s">
        <v>38</v>
      </c>
      <c r="S566" s="29"/>
      <c r="T566" s="29" t="s">
        <v>38</v>
      </c>
      <c r="U566" s="29"/>
      <c r="V566" s="13"/>
      <c r="W566" s="13"/>
      <c r="X566" s="13"/>
      <c r="Y566" s="13"/>
      <c r="Z566" s="13"/>
      <c r="AA566" s="13"/>
      <c r="AB566" s="10"/>
    </row>
    <row r="567" spans="2:29" ht="151.94999999999999" customHeight="1" x14ac:dyDescent="0.3">
      <c r="B567" s="17">
        <v>1</v>
      </c>
      <c r="C567" s="9">
        <v>10</v>
      </c>
      <c r="D567" s="250" t="s">
        <v>1631</v>
      </c>
      <c r="E567" s="251" t="s">
        <v>1632</v>
      </c>
      <c r="F567" s="221" t="s">
        <v>1633</v>
      </c>
      <c r="G567" s="252" t="s">
        <v>23</v>
      </c>
      <c r="H567" s="257" t="s">
        <v>155</v>
      </c>
      <c r="I567" s="256" t="s">
        <v>92</v>
      </c>
      <c r="J567" s="256" t="s">
        <v>659</v>
      </c>
      <c r="K567" s="256" t="s">
        <v>92</v>
      </c>
      <c r="L567" s="251" t="s">
        <v>1657</v>
      </c>
      <c r="M567" s="251" t="s">
        <v>61</v>
      </c>
      <c r="N567" s="251" t="s">
        <v>61</v>
      </c>
      <c r="O567" s="251" t="s">
        <v>62</v>
      </c>
      <c r="P567" s="221" t="s">
        <v>1633</v>
      </c>
      <c r="Q567" s="91"/>
      <c r="R567" s="91" t="s">
        <v>38</v>
      </c>
      <c r="S567" s="29"/>
      <c r="T567" s="29" t="s">
        <v>38</v>
      </c>
      <c r="U567" s="29"/>
      <c r="V567" s="13"/>
      <c r="W567" s="13"/>
      <c r="X567" s="13"/>
      <c r="Y567" s="13"/>
      <c r="Z567" s="13"/>
      <c r="AA567" s="13"/>
      <c r="AB567" s="10"/>
    </row>
    <row r="568" spans="2:29" ht="151.94999999999999" customHeight="1" x14ac:dyDescent="0.3">
      <c r="B568" s="17">
        <v>1</v>
      </c>
      <c r="C568" s="9">
        <v>11</v>
      </c>
      <c r="D568" s="250" t="s">
        <v>1631</v>
      </c>
      <c r="E568" s="251" t="s">
        <v>1632</v>
      </c>
      <c r="F568" s="221" t="s">
        <v>1633</v>
      </c>
      <c r="G568" s="252" t="s">
        <v>23</v>
      </c>
      <c r="H568" s="257" t="s">
        <v>155</v>
      </c>
      <c r="I568" s="254" t="s">
        <v>1658</v>
      </c>
      <c r="J568" s="256" t="s">
        <v>659</v>
      </c>
      <c r="K568" s="256" t="s">
        <v>92</v>
      </c>
      <c r="L568" s="251" t="s">
        <v>1659</v>
      </c>
      <c r="M568" s="251" t="s">
        <v>1594</v>
      </c>
      <c r="N568" s="251" t="s">
        <v>61</v>
      </c>
      <c r="O568" s="251" t="s">
        <v>1660</v>
      </c>
      <c r="P568" s="221" t="s">
        <v>731</v>
      </c>
      <c r="Q568" s="91"/>
      <c r="R568" s="91" t="s">
        <v>38</v>
      </c>
      <c r="S568" s="29"/>
      <c r="T568" s="29" t="s">
        <v>38</v>
      </c>
      <c r="U568" s="29"/>
      <c r="V568" s="13"/>
      <c r="W568" s="13"/>
      <c r="X568" s="13"/>
      <c r="Y568" s="13"/>
      <c r="Z568" s="13"/>
      <c r="AA568" s="13"/>
      <c r="AB568" s="10"/>
    </row>
    <row r="569" spans="2:29" ht="151.94999999999999" customHeight="1" x14ac:dyDescent="0.3">
      <c r="B569" s="17">
        <v>1</v>
      </c>
      <c r="C569" s="9">
        <v>12</v>
      </c>
      <c r="D569" s="250" t="s">
        <v>1631</v>
      </c>
      <c r="E569" s="251" t="s">
        <v>1632</v>
      </c>
      <c r="F569" s="221" t="s">
        <v>1633</v>
      </c>
      <c r="G569" s="252" t="s">
        <v>23</v>
      </c>
      <c r="H569" s="257" t="s">
        <v>155</v>
      </c>
      <c r="I569" s="254" t="s">
        <v>1661</v>
      </c>
      <c r="J569" s="256" t="s">
        <v>659</v>
      </c>
      <c r="K569" s="256" t="s">
        <v>92</v>
      </c>
      <c r="L569" s="251" t="s">
        <v>1662</v>
      </c>
      <c r="M569" s="251" t="s">
        <v>548</v>
      </c>
      <c r="N569" s="251" t="s">
        <v>1663</v>
      </c>
      <c r="O569" s="251" t="s">
        <v>1664</v>
      </c>
      <c r="P569" s="221" t="s">
        <v>1633</v>
      </c>
      <c r="Q569" s="91"/>
      <c r="R569" s="91" t="s">
        <v>38</v>
      </c>
      <c r="S569" s="29"/>
      <c r="T569" s="29" t="s">
        <v>38</v>
      </c>
      <c r="U569" s="29"/>
      <c r="V569" s="13"/>
      <c r="W569" s="13"/>
      <c r="X569" s="13"/>
      <c r="Y569" s="13"/>
      <c r="Z569" s="13"/>
      <c r="AA569" s="13"/>
      <c r="AB569" s="10"/>
    </row>
    <row r="570" spans="2:29" ht="151.94999999999999" customHeight="1" x14ac:dyDescent="0.3">
      <c r="B570" s="17">
        <v>1</v>
      </c>
      <c r="C570" s="9">
        <v>13</v>
      </c>
      <c r="D570" s="250" t="s">
        <v>1631</v>
      </c>
      <c r="E570" s="251" t="s">
        <v>1632</v>
      </c>
      <c r="F570" s="221" t="s">
        <v>1633</v>
      </c>
      <c r="G570" s="252" t="s">
        <v>23</v>
      </c>
      <c r="H570" s="257" t="s">
        <v>155</v>
      </c>
      <c r="I570" s="254" t="s">
        <v>1665</v>
      </c>
      <c r="J570" s="256" t="s">
        <v>659</v>
      </c>
      <c r="K570" s="256" t="s">
        <v>92</v>
      </c>
      <c r="L570" s="251" t="s">
        <v>1666</v>
      </c>
      <c r="M570" s="251" t="s">
        <v>46</v>
      </c>
      <c r="N570" s="251" t="s">
        <v>1667</v>
      </c>
      <c r="O570" s="251" t="s">
        <v>1668</v>
      </c>
      <c r="P570" s="221" t="s">
        <v>1633</v>
      </c>
      <c r="Q570" s="91"/>
      <c r="R570" s="91" t="s">
        <v>38</v>
      </c>
      <c r="S570" s="29"/>
      <c r="T570" s="29" t="s">
        <v>38</v>
      </c>
      <c r="U570" s="29"/>
      <c r="V570" s="13"/>
      <c r="W570" s="13"/>
      <c r="X570" s="13"/>
      <c r="Y570" s="13"/>
      <c r="Z570" s="13"/>
      <c r="AA570" s="13"/>
      <c r="AB570" s="10"/>
    </row>
    <row r="571" spans="2:29" ht="151.94999999999999" customHeight="1" x14ac:dyDescent="0.3">
      <c r="B571" s="17">
        <v>1</v>
      </c>
      <c r="C571" s="9">
        <v>14</v>
      </c>
      <c r="D571" s="250" t="s">
        <v>1631</v>
      </c>
      <c r="E571" s="251" t="s">
        <v>1632</v>
      </c>
      <c r="F571" s="221" t="s">
        <v>1633</v>
      </c>
      <c r="G571" s="252" t="s">
        <v>402</v>
      </c>
      <c r="H571" s="257" t="s">
        <v>155</v>
      </c>
      <c r="I571" s="256" t="s">
        <v>92</v>
      </c>
      <c r="J571" s="256" t="s">
        <v>659</v>
      </c>
      <c r="K571" s="256" t="s">
        <v>92</v>
      </c>
      <c r="L571" s="251" t="s">
        <v>1669</v>
      </c>
      <c r="M571" s="251" t="s">
        <v>44</v>
      </c>
      <c r="N571" s="251">
        <v>401</v>
      </c>
      <c r="O571" s="251" t="s">
        <v>62</v>
      </c>
      <c r="P571" s="221" t="s">
        <v>1633</v>
      </c>
      <c r="Q571" s="56"/>
      <c r="R571" s="91" t="s">
        <v>38</v>
      </c>
      <c r="S571" s="29"/>
      <c r="T571" s="29" t="s">
        <v>38</v>
      </c>
      <c r="U571" s="29"/>
      <c r="V571" s="13"/>
      <c r="W571" s="13"/>
      <c r="X571" s="13"/>
      <c r="Y571" s="13"/>
      <c r="Z571" s="13"/>
      <c r="AA571" s="13"/>
      <c r="AB571" s="10"/>
    </row>
    <row r="572" spans="2:29" ht="151.94999999999999" customHeight="1" x14ac:dyDescent="0.3">
      <c r="B572" s="17">
        <v>1</v>
      </c>
      <c r="C572" s="9">
        <v>15</v>
      </c>
      <c r="D572" s="250" t="s">
        <v>1631</v>
      </c>
      <c r="E572" s="251" t="s">
        <v>1632</v>
      </c>
      <c r="F572" s="221" t="s">
        <v>1633</v>
      </c>
      <c r="G572" s="252" t="s">
        <v>402</v>
      </c>
      <c r="H572" s="257" t="s">
        <v>155</v>
      </c>
      <c r="I572" s="256" t="s">
        <v>92</v>
      </c>
      <c r="J572" s="256" t="s">
        <v>659</v>
      </c>
      <c r="K572" s="256" t="s">
        <v>92</v>
      </c>
      <c r="L572" s="251" t="s">
        <v>1670</v>
      </c>
      <c r="M572" s="251" t="s">
        <v>1671</v>
      </c>
      <c r="N572" s="251" t="s">
        <v>1672</v>
      </c>
      <c r="O572" s="251" t="s">
        <v>62</v>
      </c>
      <c r="P572" s="221" t="s">
        <v>1633</v>
      </c>
      <c r="Q572" s="56"/>
      <c r="R572" s="91" t="s">
        <v>38</v>
      </c>
      <c r="S572" s="29"/>
      <c r="T572" s="29" t="s">
        <v>38</v>
      </c>
      <c r="U572" s="29"/>
      <c r="V572" s="13"/>
      <c r="W572" s="13"/>
      <c r="X572" s="13"/>
      <c r="Y572" s="13"/>
      <c r="Z572" s="13"/>
      <c r="AA572" s="13"/>
      <c r="AB572" s="10"/>
    </row>
    <row r="573" spans="2:29" x14ac:dyDescent="0.3">
      <c r="B573" s="31"/>
      <c r="C573" s="160"/>
      <c r="D573" s="218"/>
      <c r="E573" s="160"/>
      <c r="F573" s="160"/>
      <c r="G573" s="110"/>
      <c r="H573" s="161"/>
      <c r="I573" s="162"/>
      <c r="J573" s="163"/>
      <c r="K573" s="163"/>
      <c r="L573" s="163"/>
      <c r="M573" s="160"/>
      <c r="N573" s="160"/>
      <c r="O573" s="160"/>
      <c r="P573" s="163"/>
      <c r="Q573" s="164"/>
      <c r="R573" s="165"/>
      <c r="S573" s="32"/>
      <c r="T573" s="32"/>
      <c r="U573" s="32"/>
      <c r="V573" s="33"/>
      <c r="W573" s="33"/>
      <c r="X573" s="33"/>
      <c r="Y573" s="33"/>
      <c r="Z573" s="33"/>
      <c r="AA573" s="33"/>
      <c r="AB573" s="34"/>
    </row>
    <row r="574" spans="2:29" x14ac:dyDescent="0.3">
      <c r="B574" s="16"/>
      <c r="C574" s="16"/>
      <c r="D574" s="16"/>
      <c r="E574" s="93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2:29" ht="15" thickBot="1" x14ac:dyDescent="0.35">
      <c r="B575" s="16"/>
      <c r="C575" s="16"/>
      <c r="D575" s="16"/>
      <c r="E575" s="93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2:29" ht="15" thickBot="1" x14ac:dyDescent="0.35">
      <c r="B576" s="127">
        <f>SUBTOTAL(9,B558:B572)</f>
        <v>15</v>
      </c>
      <c r="C576" s="127"/>
      <c r="D576" s="127">
        <v>15</v>
      </c>
      <c r="E576" s="127">
        <v>15</v>
      </c>
      <c r="F576" s="127">
        <v>15</v>
      </c>
      <c r="G576" s="127">
        <v>15</v>
      </c>
      <c r="H576" s="127">
        <v>15</v>
      </c>
      <c r="I576" s="127">
        <v>15</v>
      </c>
      <c r="J576" s="127">
        <v>15</v>
      </c>
      <c r="K576" s="127">
        <v>15</v>
      </c>
      <c r="L576" s="127">
        <f t="shared" ref="L576:V576" si="10">COUNTA(L558:L572)</f>
        <v>15</v>
      </c>
      <c r="M576" s="127">
        <f t="shared" si="10"/>
        <v>15</v>
      </c>
      <c r="N576" s="127">
        <f t="shared" si="10"/>
        <v>15</v>
      </c>
      <c r="O576" s="127">
        <f t="shared" si="10"/>
        <v>15</v>
      </c>
      <c r="P576" s="127">
        <f t="shared" si="10"/>
        <v>15</v>
      </c>
      <c r="Q576" s="127">
        <f t="shared" si="10"/>
        <v>0</v>
      </c>
      <c r="R576" s="127">
        <f t="shared" si="10"/>
        <v>15</v>
      </c>
      <c r="S576" s="127">
        <f t="shared" si="10"/>
        <v>0</v>
      </c>
      <c r="T576" s="127">
        <f t="shared" si="10"/>
        <v>15</v>
      </c>
      <c r="U576" s="127">
        <f t="shared" si="10"/>
        <v>0</v>
      </c>
      <c r="V576" s="127">
        <f t="shared" si="10"/>
        <v>0</v>
      </c>
      <c r="W576" s="127">
        <v>0</v>
      </c>
      <c r="X576" s="127">
        <f t="shared" ref="X576:AC576" si="11">COUNTA(X558:X572)</f>
        <v>0</v>
      </c>
      <c r="Y576" s="127">
        <f t="shared" si="11"/>
        <v>0</v>
      </c>
      <c r="Z576" s="127">
        <f t="shared" si="11"/>
        <v>1</v>
      </c>
      <c r="AA576" s="127">
        <f t="shared" si="11"/>
        <v>0</v>
      </c>
      <c r="AB576" s="127">
        <f t="shared" si="11"/>
        <v>0</v>
      </c>
      <c r="AC576" s="20">
        <f t="shared" si="11"/>
        <v>1</v>
      </c>
    </row>
    <row r="577" spans="2:28" x14ac:dyDescent="0.3">
      <c r="B577" s="16"/>
      <c r="C577" s="16"/>
      <c r="D577" s="16"/>
      <c r="E577" s="93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2:28" x14ac:dyDescent="0.3">
      <c r="B578" s="16"/>
      <c r="C578" s="16"/>
      <c r="D578" s="16"/>
      <c r="E578" s="93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2:28" ht="129.75" customHeight="1" x14ac:dyDescent="0.3">
      <c r="B579" s="17">
        <v>1</v>
      </c>
      <c r="C579" s="9">
        <v>1</v>
      </c>
      <c r="D579" s="56" t="s">
        <v>1675</v>
      </c>
      <c r="E579" s="9" t="s">
        <v>1676</v>
      </c>
      <c r="F579" s="9" t="s">
        <v>1677</v>
      </c>
      <c r="G579" s="9" t="s">
        <v>1678</v>
      </c>
      <c r="H579" s="153">
        <v>4052.93</v>
      </c>
      <c r="I579" s="56" t="s">
        <v>1679</v>
      </c>
      <c r="J579" s="9" t="s">
        <v>1680</v>
      </c>
      <c r="K579" s="9" t="s">
        <v>1681</v>
      </c>
      <c r="L579" s="9" t="s">
        <v>1682</v>
      </c>
      <c r="M579" s="9" t="s">
        <v>61</v>
      </c>
      <c r="N579" s="9" t="s">
        <v>61</v>
      </c>
      <c r="O579" s="9" t="s">
        <v>62</v>
      </c>
      <c r="P579" s="57" t="s">
        <v>1683</v>
      </c>
      <c r="Q579" s="91"/>
      <c r="R579" s="91" t="s">
        <v>38</v>
      </c>
      <c r="S579" s="29"/>
      <c r="T579" s="29" t="s">
        <v>21</v>
      </c>
      <c r="U579" s="29"/>
      <c r="V579" s="13"/>
      <c r="W579" s="13"/>
      <c r="X579" s="13"/>
      <c r="Y579" s="13"/>
      <c r="Z579" s="13"/>
      <c r="AA579" s="13"/>
      <c r="AB579" s="10"/>
    </row>
    <row r="580" spans="2:28" ht="141" customHeight="1" x14ac:dyDescent="0.3">
      <c r="B580" s="17">
        <v>1</v>
      </c>
      <c r="C580" s="9">
        <v>2</v>
      </c>
      <c r="D580" s="56" t="s">
        <v>1675</v>
      </c>
      <c r="E580" s="9" t="s">
        <v>1676</v>
      </c>
      <c r="F580" s="9" t="s">
        <v>1677</v>
      </c>
      <c r="G580" s="9" t="s">
        <v>1678</v>
      </c>
      <c r="H580" s="153">
        <v>4349.76</v>
      </c>
      <c r="I580" s="56" t="s">
        <v>1684</v>
      </c>
      <c r="J580" s="10">
        <v>41982</v>
      </c>
      <c r="K580" s="9" t="s">
        <v>1685</v>
      </c>
      <c r="L580" s="9" t="s">
        <v>1686</v>
      </c>
      <c r="M580" s="9" t="s">
        <v>61</v>
      </c>
      <c r="N580" s="9" t="s">
        <v>61</v>
      </c>
      <c r="O580" s="9" t="s">
        <v>62</v>
      </c>
      <c r="P580" s="57" t="s">
        <v>1683</v>
      </c>
      <c r="Q580" s="91"/>
      <c r="R580" s="91" t="s">
        <v>38</v>
      </c>
      <c r="S580" s="29"/>
      <c r="T580" s="29" t="s">
        <v>38</v>
      </c>
      <c r="U580" s="29"/>
      <c r="V580" s="13"/>
      <c r="W580" s="13"/>
      <c r="X580" s="13"/>
      <c r="Y580" s="13"/>
      <c r="Z580" s="13"/>
      <c r="AA580" s="13"/>
      <c r="AB580" s="10"/>
    </row>
    <row r="581" spans="2:28" ht="145.5" customHeight="1" x14ac:dyDescent="0.3">
      <c r="B581" s="17">
        <v>1</v>
      </c>
      <c r="C581" s="9">
        <v>3</v>
      </c>
      <c r="D581" s="56" t="s">
        <v>1675</v>
      </c>
      <c r="E581" s="9" t="s">
        <v>1676</v>
      </c>
      <c r="F581" s="9" t="s">
        <v>1677</v>
      </c>
      <c r="G581" s="9" t="s">
        <v>1678</v>
      </c>
      <c r="H581" s="9" t="s">
        <v>137</v>
      </c>
      <c r="I581" s="56" t="s">
        <v>1687</v>
      </c>
      <c r="J581" s="9" t="s">
        <v>137</v>
      </c>
      <c r="K581" s="9" t="s">
        <v>137</v>
      </c>
      <c r="L581" s="9" t="s">
        <v>1688</v>
      </c>
      <c r="M581" s="9" t="s">
        <v>61</v>
      </c>
      <c r="N581" s="9" t="s">
        <v>61</v>
      </c>
      <c r="O581" s="9" t="s">
        <v>62</v>
      </c>
      <c r="P581" s="57" t="s">
        <v>1683</v>
      </c>
      <c r="Q581" s="91"/>
      <c r="R581" s="91" t="s">
        <v>38</v>
      </c>
      <c r="S581" s="29"/>
      <c r="T581" s="29" t="s">
        <v>38</v>
      </c>
      <c r="U581" s="29"/>
      <c r="V581" s="13"/>
      <c r="W581" s="13"/>
      <c r="X581" s="13"/>
      <c r="Y581" s="13"/>
      <c r="Z581" s="13"/>
      <c r="AA581" s="13"/>
      <c r="AB581" s="10"/>
    </row>
    <row r="582" spans="2:28" ht="171" customHeight="1" x14ac:dyDescent="0.3">
      <c r="B582" s="17">
        <v>1</v>
      </c>
      <c r="C582" s="9">
        <v>4</v>
      </c>
      <c r="D582" s="56" t="s">
        <v>1675</v>
      </c>
      <c r="E582" s="9" t="s">
        <v>1676</v>
      </c>
      <c r="F582" s="9" t="s">
        <v>1677</v>
      </c>
      <c r="G582" s="9" t="s">
        <v>1689</v>
      </c>
      <c r="H582" s="9" t="s">
        <v>137</v>
      </c>
      <c r="I582" s="56"/>
      <c r="J582" s="9" t="s">
        <v>137</v>
      </c>
      <c r="K582" s="9" t="s">
        <v>137</v>
      </c>
      <c r="L582" s="9" t="s">
        <v>1690</v>
      </c>
      <c r="M582" s="9" t="s">
        <v>61</v>
      </c>
      <c r="N582" s="9" t="s">
        <v>61</v>
      </c>
      <c r="O582" s="9" t="s">
        <v>62</v>
      </c>
      <c r="P582" s="57" t="s">
        <v>1683</v>
      </c>
      <c r="Q582" s="91"/>
      <c r="R582" s="91" t="s">
        <v>38</v>
      </c>
      <c r="S582" s="29"/>
      <c r="T582" s="29" t="s">
        <v>38</v>
      </c>
      <c r="U582" s="29"/>
      <c r="V582" s="13"/>
      <c r="W582" s="13"/>
      <c r="X582" s="13"/>
      <c r="Y582" s="13"/>
      <c r="Z582" s="13"/>
      <c r="AA582" s="13"/>
      <c r="AB582" s="10"/>
    </row>
    <row r="583" spans="2:28" ht="149.25" customHeight="1" x14ac:dyDescent="0.3">
      <c r="B583" s="17">
        <v>1</v>
      </c>
      <c r="C583" s="9">
        <v>5</v>
      </c>
      <c r="D583" s="56" t="s">
        <v>1675</v>
      </c>
      <c r="E583" s="9" t="s">
        <v>1676</v>
      </c>
      <c r="F583" s="9" t="s">
        <v>1677</v>
      </c>
      <c r="G583" s="9" t="s">
        <v>1689</v>
      </c>
      <c r="H583" s="9" t="s">
        <v>137</v>
      </c>
      <c r="I583" s="56"/>
      <c r="J583" s="9" t="s">
        <v>137</v>
      </c>
      <c r="K583" s="9" t="s">
        <v>137</v>
      </c>
      <c r="L583" s="9" t="s">
        <v>1691</v>
      </c>
      <c r="M583" s="9" t="s">
        <v>44</v>
      </c>
      <c r="N583" s="9" t="s">
        <v>61</v>
      </c>
      <c r="O583" s="9" t="s">
        <v>62</v>
      </c>
      <c r="P583" s="57" t="s">
        <v>1683</v>
      </c>
      <c r="Q583" s="91"/>
      <c r="R583" s="91" t="s">
        <v>38</v>
      </c>
      <c r="S583" s="29"/>
      <c r="T583" s="29" t="s">
        <v>38</v>
      </c>
      <c r="U583" s="29"/>
      <c r="V583" s="13"/>
      <c r="W583" s="13"/>
      <c r="X583" s="13"/>
      <c r="Y583" s="13"/>
      <c r="Z583" s="13"/>
      <c r="AA583" s="13"/>
      <c r="AB583" s="10"/>
    </row>
    <row r="584" spans="2:28" ht="149.25" customHeight="1" x14ac:dyDescent="0.3">
      <c r="B584" s="17">
        <v>1</v>
      </c>
      <c r="C584" s="9">
        <v>6</v>
      </c>
      <c r="D584" s="56" t="s">
        <v>1675</v>
      </c>
      <c r="E584" s="9" t="s">
        <v>1676</v>
      </c>
      <c r="F584" s="9" t="s">
        <v>1677</v>
      </c>
      <c r="G584" s="9" t="s">
        <v>1689</v>
      </c>
      <c r="H584" s="9" t="s">
        <v>137</v>
      </c>
      <c r="I584" s="56"/>
      <c r="J584" s="9" t="s">
        <v>137</v>
      </c>
      <c r="K584" s="9" t="s">
        <v>137</v>
      </c>
      <c r="L584" s="9" t="s">
        <v>1692</v>
      </c>
      <c r="M584" s="9" t="s">
        <v>61</v>
      </c>
      <c r="N584" s="9" t="s">
        <v>61</v>
      </c>
      <c r="O584" s="9" t="s">
        <v>62</v>
      </c>
      <c r="P584" s="57" t="s">
        <v>1683</v>
      </c>
      <c r="Q584" s="91"/>
      <c r="R584" s="91" t="s">
        <v>38</v>
      </c>
      <c r="S584" s="29"/>
      <c r="T584" s="29" t="s">
        <v>22</v>
      </c>
      <c r="U584" s="29"/>
      <c r="V584" s="13"/>
      <c r="W584" s="13"/>
      <c r="X584" s="13"/>
      <c r="Y584" s="13"/>
      <c r="Z584" s="13"/>
      <c r="AA584" s="13"/>
      <c r="AB584" s="10"/>
    </row>
    <row r="585" spans="2:28" ht="151.5" customHeight="1" x14ac:dyDescent="0.3">
      <c r="B585" s="17">
        <v>1</v>
      </c>
      <c r="C585" s="9">
        <v>7</v>
      </c>
      <c r="D585" s="56" t="s">
        <v>1675</v>
      </c>
      <c r="E585" s="9" t="s">
        <v>1676</v>
      </c>
      <c r="F585" s="9" t="s">
        <v>1677</v>
      </c>
      <c r="G585" s="9" t="s">
        <v>1693</v>
      </c>
      <c r="H585" s="187">
        <v>0</v>
      </c>
      <c r="I585" s="56" t="s">
        <v>1694</v>
      </c>
      <c r="J585" s="10">
        <v>43562</v>
      </c>
      <c r="K585" s="9" t="s">
        <v>1437</v>
      </c>
      <c r="L585" s="9" t="s">
        <v>1695</v>
      </c>
      <c r="M585" s="9" t="s">
        <v>687</v>
      </c>
      <c r="N585" s="9" t="s">
        <v>1696</v>
      </c>
      <c r="O585" s="9" t="s">
        <v>1697</v>
      </c>
      <c r="P585" s="57" t="s">
        <v>1683</v>
      </c>
      <c r="Q585" s="91"/>
      <c r="R585" s="91" t="s">
        <v>38</v>
      </c>
      <c r="S585" s="29" t="s">
        <v>20</v>
      </c>
      <c r="T585" s="29"/>
      <c r="U585" s="29"/>
      <c r="V585" s="13"/>
      <c r="W585" s="13"/>
      <c r="X585" s="13"/>
      <c r="Y585" s="13"/>
      <c r="Z585" s="13"/>
      <c r="AA585" s="13"/>
      <c r="AB585" s="10"/>
    </row>
    <row r="586" spans="2:28" ht="151.94999999999999" customHeight="1" x14ac:dyDescent="0.3">
      <c r="B586" s="17">
        <v>1</v>
      </c>
      <c r="C586" s="9">
        <v>8</v>
      </c>
      <c r="D586" s="56" t="s">
        <v>1675</v>
      </c>
      <c r="E586" s="9" t="s">
        <v>1676</v>
      </c>
      <c r="F586" s="9" t="s">
        <v>1677</v>
      </c>
      <c r="G586" s="9" t="s">
        <v>1693</v>
      </c>
      <c r="H586" s="187">
        <v>0</v>
      </c>
      <c r="I586" s="56" t="s">
        <v>1694</v>
      </c>
      <c r="J586" s="10">
        <v>43562</v>
      </c>
      <c r="K586" s="9" t="s">
        <v>1437</v>
      </c>
      <c r="L586" s="9" t="s">
        <v>1698</v>
      </c>
      <c r="M586" s="9" t="s">
        <v>687</v>
      </c>
      <c r="N586" s="9" t="s">
        <v>1696</v>
      </c>
      <c r="O586" s="9" t="s">
        <v>1699</v>
      </c>
      <c r="P586" s="57" t="s">
        <v>1683</v>
      </c>
      <c r="Q586" s="91"/>
      <c r="R586" s="91" t="s">
        <v>128</v>
      </c>
      <c r="S586" s="29" t="s">
        <v>128</v>
      </c>
      <c r="T586" s="29"/>
      <c r="U586" s="29"/>
      <c r="V586" s="13"/>
      <c r="W586" s="13"/>
      <c r="X586" s="13"/>
      <c r="Y586" s="13"/>
      <c r="Z586" s="13"/>
      <c r="AA586" s="13"/>
      <c r="AB586" s="10"/>
    </row>
    <row r="587" spans="2:28" ht="151.94999999999999" customHeight="1" x14ac:dyDescent="0.3">
      <c r="B587" s="17">
        <v>1</v>
      </c>
      <c r="C587" s="9">
        <v>9</v>
      </c>
      <c r="D587" s="56" t="s">
        <v>1675</v>
      </c>
      <c r="E587" s="9" t="s">
        <v>1676</v>
      </c>
      <c r="F587" s="9" t="s">
        <v>1677</v>
      </c>
      <c r="G587" s="9" t="s">
        <v>1693</v>
      </c>
      <c r="H587" s="187">
        <v>18960.900000000001</v>
      </c>
      <c r="I587" s="56" t="s">
        <v>1694</v>
      </c>
      <c r="J587" s="10">
        <v>43562</v>
      </c>
      <c r="K587" s="9" t="s">
        <v>1437</v>
      </c>
      <c r="L587" s="9" t="s">
        <v>1700</v>
      </c>
      <c r="M587" s="9" t="s">
        <v>687</v>
      </c>
      <c r="N587" s="110" t="s">
        <v>1439</v>
      </c>
      <c r="O587" s="9" t="s">
        <v>1701</v>
      </c>
      <c r="P587" s="57" t="s">
        <v>1683</v>
      </c>
      <c r="Q587" s="91"/>
      <c r="R587" s="91" t="s">
        <v>38</v>
      </c>
      <c r="S587" s="29"/>
      <c r="T587" s="29" t="s">
        <v>38</v>
      </c>
      <c r="U587" s="29"/>
      <c r="V587" s="13"/>
      <c r="W587" s="13"/>
      <c r="X587" s="13"/>
      <c r="Y587" s="13"/>
      <c r="Z587" s="13" t="s">
        <v>38</v>
      </c>
      <c r="AA587" s="13"/>
      <c r="AB587" s="10"/>
    </row>
    <row r="588" spans="2:28" ht="151.94999999999999" customHeight="1" x14ac:dyDescent="0.3">
      <c r="B588" s="17">
        <v>1</v>
      </c>
      <c r="C588" s="9">
        <v>10</v>
      </c>
      <c r="D588" s="56" t="s">
        <v>1675</v>
      </c>
      <c r="E588" s="9" t="s">
        <v>1676</v>
      </c>
      <c r="F588" s="9" t="s">
        <v>1677</v>
      </c>
      <c r="G588" s="9" t="s">
        <v>1693</v>
      </c>
      <c r="H588" s="187">
        <v>0</v>
      </c>
      <c r="I588" s="56" t="s">
        <v>1694</v>
      </c>
      <c r="J588" s="10">
        <v>43562</v>
      </c>
      <c r="K588" s="9" t="s">
        <v>1437</v>
      </c>
      <c r="L588" s="9" t="s">
        <v>1702</v>
      </c>
      <c r="M588" s="9" t="s">
        <v>687</v>
      </c>
      <c r="N588" s="9" t="s">
        <v>1696</v>
      </c>
      <c r="O588" s="9" t="s">
        <v>62</v>
      </c>
      <c r="P588" s="57" t="s">
        <v>1683</v>
      </c>
      <c r="Q588" s="91"/>
      <c r="R588" s="91" t="s">
        <v>38</v>
      </c>
      <c r="S588" s="29" t="s">
        <v>38</v>
      </c>
      <c r="T588" s="29"/>
      <c r="U588" s="29"/>
      <c r="V588" s="13"/>
      <c r="W588" s="13"/>
      <c r="X588" s="13"/>
      <c r="Y588" s="13"/>
      <c r="Z588" s="13"/>
      <c r="AA588" s="13"/>
      <c r="AB588" s="10"/>
    </row>
    <row r="589" spans="2:28" ht="151.94999999999999" customHeight="1" x14ac:dyDescent="0.3">
      <c r="B589" s="17">
        <v>1</v>
      </c>
      <c r="C589" s="9">
        <v>11</v>
      </c>
      <c r="D589" s="56" t="s">
        <v>1675</v>
      </c>
      <c r="E589" s="9" t="s">
        <v>1676</v>
      </c>
      <c r="F589" s="9" t="s">
        <v>1677</v>
      </c>
      <c r="G589" s="9" t="s">
        <v>1693</v>
      </c>
      <c r="H589" s="263">
        <v>9520</v>
      </c>
      <c r="I589" s="56" t="s">
        <v>1703</v>
      </c>
      <c r="J589" s="264">
        <v>45103</v>
      </c>
      <c r="K589" s="110" t="s">
        <v>1704</v>
      </c>
      <c r="L589" s="9" t="s">
        <v>1705</v>
      </c>
      <c r="M589" s="9" t="s">
        <v>379</v>
      </c>
      <c r="N589" s="9" t="s">
        <v>380</v>
      </c>
      <c r="O589" s="9" t="s">
        <v>1706</v>
      </c>
      <c r="P589" s="57" t="s">
        <v>1683</v>
      </c>
      <c r="Q589" s="91"/>
      <c r="R589" s="91" t="s">
        <v>38</v>
      </c>
      <c r="S589" s="29" t="s">
        <v>38</v>
      </c>
      <c r="T589" s="29"/>
      <c r="U589" s="29"/>
      <c r="V589" s="13"/>
      <c r="W589" s="13"/>
      <c r="X589" s="13"/>
      <c r="Y589" s="13"/>
      <c r="Z589" s="13" t="s">
        <v>38</v>
      </c>
      <c r="AA589" s="13"/>
      <c r="AB589" s="10"/>
    </row>
    <row r="590" spans="2:28" x14ac:dyDescent="0.3">
      <c r="B590" s="31"/>
      <c r="C590" s="160"/>
      <c r="D590" s="218"/>
      <c r="E590" s="160"/>
      <c r="F590" s="160"/>
      <c r="G590" s="110"/>
      <c r="H590" s="161"/>
      <c r="I590" s="162"/>
      <c r="J590" s="163"/>
      <c r="K590" s="163"/>
      <c r="L590" s="163"/>
      <c r="M590" s="160"/>
      <c r="N590" s="160"/>
      <c r="O590" s="160"/>
      <c r="P590" s="163"/>
      <c r="Q590" s="164"/>
      <c r="R590" s="165"/>
      <c r="S590" s="32"/>
      <c r="T590" s="32"/>
      <c r="U590" s="32"/>
      <c r="V590" s="33"/>
      <c r="W590" s="33"/>
      <c r="X590" s="33"/>
      <c r="Y590" s="33"/>
      <c r="Z590" s="33"/>
      <c r="AA590" s="33"/>
      <c r="AB590" s="34"/>
    </row>
    <row r="591" spans="2:28" x14ac:dyDescent="0.3">
      <c r="B591" s="16"/>
      <c r="C591" s="16"/>
      <c r="D591" s="16"/>
      <c r="E591" s="93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2:28" ht="15" thickBot="1" x14ac:dyDescent="0.35">
      <c r="B592" s="16"/>
      <c r="C592" s="16"/>
      <c r="D592" s="16"/>
      <c r="E592" s="93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2:29" ht="15" thickBot="1" x14ac:dyDescent="0.35">
      <c r="B593" s="127">
        <f>SUBTOTAL(9,B579:B589)</f>
        <v>11</v>
      </c>
      <c r="C593" s="127"/>
      <c r="D593" s="127">
        <f t="shared" ref="D593:AC593" si="12">COUNTA(D579:D589)</f>
        <v>11</v>
      </c>
      <c r="E593" s="127">
        <f t="shared" si="12"/>
        <v>11</v>
      </c>
      <c r="F593" s="127">
        <f t="shared" si="12"/>
        <v>11</v>
      </c>
      <c r="G593" s="127">
        <f t="shared" si="12"/>
        <v>11</v>
      </c>
      <c r="H593" s="127">
        <f t="shared" si="12"/>
        <v>11</v>
      </c>
      <c r="I593" s="127">
        <f t="shared" si="12"/>
        <v>8</v>
      </c>
      <c r="J593" s="127">
        <f t="shared" si="12"/>
        <v>11</v>
      </c>
      <c r="K593" s="127">
        <f t="shared" si="12"/>
        <v>11</v>
      </c>
      <c r="L593" s="127">
        <f t="shared" si="12"/>
        <v>11</v>
      </c>
      <c r="M593" s="127">
        <f t="shared" si="12"/>
        <v>11</v>
      </c>
      <c r="N593" s="127">
        <f t="shared" si="12"/>
        <v>11</v>
      </c>
      <c r="O593" s="127">
        <f t="shared" si="12"/>
        <v>11</v>
      </c>
      <c r="P593" s="127">
        <f t="shared" si="12"/>
        <v>11</v>
      </c>
      <c r="Q593" s="127">
        <f t="shared" si="12"/>
        <v>0</v>
      </c>
      <c r="R593" s="127">
        <f t="shared" si="12"/>
        <v>11</v>
      </c>
      <c r="S593" s="127">
        <f t="shared" si="12"/>
        <v>4</v>
      </c>
      <c r="T593" s="127">
        <f t="shared" si="12"/>
        <v>7</v>
      </c>
      <c r="U593" s="127">
        <f t="shared" si="12"/>
        <v>0</v>
      </c>
      <c r="V593" s="127">
        <f t="shared" si="12"/>
        <v>0</v>
      </c>
      <c r="W593" s="127">
        <f t="shared" si="12"/>
        <v>0</v>
      </c>
      <c r="X593" s="127">
        <f t="shared" si="12"/>
        <v>0</v>
      </c>
      <c r="Y593" s="127">
        <f t="shared" si="12"/>
        <v>0</v>
      </c>
      <c r="Z593" s="127">
        <f t="shared" si="12"/>
        <v>2</v>
      </c>
      <c r="AA593" s="127">
        <f t="shared" si="12"/>
        <v>0</v>
      </c>
      <c r="AB593" s="127">
        <f t="shared" si="12"/>
        <v>0</v>
      </c>
      <c r="AC593" s="20">
        <f t="shared" si="12"/>
        <v>0</v>
      </c>
    </row>
    <row r="594" spans="2:29" x14ac:dyDescent="0.3">
      <c r="B594" s="16"/>
      <c r="C594" s="16"/>
      <c r="D594" s="16"/>
      <c r="E594" s="93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2:29" x14ac:dyDescent="0.3">
      <c r="B595" s="16"/>
      <c r="C595" s="16"/>
      <c r="D595" s="16"/>
      <c r="E595" s="93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2:29" ht="109.5" customHeight="1" x14ac:dyDescent="0.3">
      <c r="B596" s="17">
        <v>1</v>
      </c>
      <c r="C596" s="9">
        <v>1</v>
      </c>
      <c r="D596" s="265" t="s">
        <v>1714</v>
      </c>
      <c r="E596" s="265" t="s">
        <v>697</v>
      </c>
      <c r="F596" s="228" t="s">
        <v>1715</v>
      </c>
      <c r="G596" s="249" t="s">
        <v>23</v>
      </c>
      <c r="H596" s="266"/>
      <c r="I596" s="56" t="s">
        <v>1716</v>
      </c>
      <c r="J596" s="56"/>
      <c r="K596" s="91"/>
      <c r="L596" s="267" t="s">
        <v>1717</v>
      </c>
      <c r="M596" s="91" t="s">
        <v>61</v>
      </c>
      <c r="N596" s="91" t="s">
        <v>61</v>
      </c>
      <c r="O596" s="91" t="s">
        <v>62</v>
      </c>
      <c r="P596" s="9" t="s">
        <v>1718</v>
      </c>
      <c r="Q596" s="91"/>
      <c r="R596" s="91" t="s">
        <v>38</v>
      </c>
      <c r="S596" s="98"/>
      <c r="T596" s="98" t="s">
        <v>38</v>
      </c>
      <c r="U596" s="98"/>
      <c r="V596" s="13"/>
      <c r="W596" s="13"/>
      <c r="X596" s="13"/>
      <c r="Y596" s="13"/>
      <c r="Z596" s="13"/>
      <c r="AA596" s="13"/>
      <c r="AB596" s="10"/>
    </row>
    <row r="597" spans="2:29" ht="129.75" customHeight="1" x14ac:dyDescent="0.3">
      <c r="B597" s="17">
        <v>1</v>
      </c>
      <c r="C597" s="9">
        <v>2</v>
      </c>
      <c r="D597" s="265" t="s">
        <v>1714</v>
      </c>
      <c r="E597" s="265" t="s">
        <v>697</v>
      </c>
      <c r="F597" s="228" t="s">
        <v>1715</v>
      </c>
      <c r="G597" s="249" t="s">
        <v>23</v>
      </c>
      <c r="H597" s="266"/>
      <c r="I597" s="56" t="s">
        <v>1719</v>
      </c>
      <c r="J597" s="56"/>
      <c r="K597" s="91"/>
      <c r="L597" s="267" t="s">
        <v>1720</v>
      </c>
      <c r="M597" s="91" t="s">
        <v>1721</v>
      </c>
      <c r="N597" s="91" t="s">
        <v>61</v>
      </c>
      <c r="O597" s="91" t="s">
        <v>62</v>
      </c>
      <c r="P597" s="9" t="s">
        <v>1718</v>
      </c>
      <c r="Q597" s="91"/>
      <c r="R597" s="91" t="s">
        <v>38</v>
      </c>
      <c r="S597" s="98"/>
      <c r="T597" s="98" t="s">
        <v>38</v>
      </c>
      <c r="U597" s="98"/>
      <c r="V597" s="13"/>
      <c r="W597" s="13"/>
      <c r="X597" s="13"/>
      <c r="Y597" s="13"/>
      <c r="Z597" s="13"/>
      <c r="AA597" s="13"/>
      <c r="AB597" s="10"/>
    </row>
    <row r="598" spans="2:29" ht="141" customHeight="1" x14ac:dyDescent="0.3">
      <c r="B598" s="17">
        <v>1</v>
      </c>
      <c r="C598" s="9">
        <v>3</v>
      </c>
      <c r="D598" s="265" t="s">
        <v>1714</v>
      </c>
      <c r="E598" s="265" t="s">
        <v>697</v>
      </c>
      <c r="F598" s="228" t="s">
        <v>1715</v>
      </c>
      <c r="G598" s="249" t="s">
        <v>25</v>
      </c>
      <c r="H598" s="266">
        <v>8200</v>
      </c>
      <c r="I598" s="41">
        <v>637</v>
      </c>
      <c r="J598" s="268">
        <v>45839</v>
      </c>
      <c r="K598" s="269" t="s">
        <v>1722</v>
      </c>
      <c r="L598" s="270" t="s">
        <v>1723</v>
      </c>
      <c r="M598" s="271" t="s">
        <v>46</v>
      </c>
      <c r="N598" s="271" t="s">
        <v>1724</v>
      </c>
      <c r="O598" s="271" t="s">
        <v>1725</v>
      </c>
      <c r="P598" s="9" t="s">
        <v>1718</v>
      </c>
      <c r="Q598" s="91" t="s">
        <v>38</v>
      </c>
      <c r="R598" s="91"/>
      <c r="S598" s="98" t="s">
        <v>38</v>
      </c>
      <c r="T598" s="98"/>
      <c r="U598" s="98"/>
      <c r="V598" s="13"/>
      <c r="W598" s="13"/>
      <c r="X598" s="13"/>
      <c r="Y598" s="13"/>
      <c r="Z598" s="13"/>
      <c r="AA598" s="13"/>
      <c r="AB598" s="10" t="s">
        <v>1726</v>
      </c>
    </row>
    <row r="599" spans="2:29" ht="145.5" customHeight="1" x14ac:dyDescent="0.3">
      <c r="B599" s="17">
        <v>1</v>
      </c>
      <c r="C599" s="9">
        <v>4</v>
      </c>
      <c r="D599" s="265" t="s">
        <v>1714</v>
      </c>
      <c r="E599" s="265" t="s">
        <v>697</v>
      </c>
      <c r="F599" s="228" t="s">
        <v>1715</v>
      </c>
      <c r="G599" s="249" t="s">
        <v>23</v>
      </c>
      <c r="H599" s="266"/>
      <c r="I599" s="56" t="s">
        <v>1727</v>
      </c>
      <c r="J599" s="56"/>
      <c r="K599" s="91"/>
      <c r="L599" s="267" t="s">
        <v>83</v>
      </c>
      <c r="M599" s="91" t="s">
        <v>61</v>
      </c>
      <c r="N599" s="91" t="s">
        <v>61</v>
      </c>
      <c r="O599" s="91" t="s">
        <v>62</v>
      </c>
      <c r="P599" s="9" t="s">
        <v>1718</v>
      </c>
      <c r="Q599" s="91" t="s">
        <v>704</v>
      </c>
      <c r="R599" s="91" t="s">
        <v>38</v>
      </c>
      <c r="S599" s="98"/>
      <c r="T599" s="98" t="s">
        <v>38</v>
      </c>
      <c r="U599" s="98"/>
      <c r="V599" s="13"/>
      <c r="W599" s="13"/>
      <c r="X599" s="13"/>
      <c r="Y599" s="13"/>
      <c r="Z599" s="13"/>
      <c r="AA599" s="13"/>
      <c r="AB599" s="10"/>
    </row>
    <row r="600" spans="2:29" ht="171" customHeight="1" x14ac:dyDescent="0.3">
      <c r="B600" s="17">
        <v>1</v>
      </c>
      <c r="C600" s="9">
        <v>5</v>
      </c>
      <c r="D600" s="265" t="s">
        <v>1714</v>
      </c>
      <c r="E600" s="265" t="s">
        <v>697</v>
      </c>
      <c r="F600" s="228" t="s">
        <v>1715</v>
      </c>
      <c r="G600" s="242" t="s">
        <v>25</v>
      </c>
      <c r="H600" s="266">
        <v>0</v>
      </c>
      <c r="I600" s="56" t="s">
        <v>1728</v>
      </c>
      <c r="J600" s="11">
        <v>42103</v>
      </c>
      <c r="K600" s="11" t="s">
        <v>1729</v>
      </c>
      <c r="L600" s="9" t="s">
        <v>1730</v>
      </c>
      <c r="M600" s="9" t="s">
        <v>46</v>
      </c>
      <c r="N600" s="11" t="s">
        <v>1731</v>
      </c>
      <c r="O600" s="272" t="s">
        <v>1732</v>
      </c>
      <c r="P600" s="9" t="s">
        <v>1718</v>
      </c>
      <c r="Q600" s="11"/>
      <c r="R600" s="91" t="s">
        <v>38</v>
      </c>
      <c r="S600" s="19"/>
      <c r="T600" s="231" t="s">
        <v>38</v>
      </c>
      <c r="U600" s="231"/>
      <c r="V600" s="9"/>
      <c r="W600" s="11"/>
      <c r="X600" s="11"/>
      <c r="Y600" s="11"/>
      <c r="Z600" s="11"/>
      <c r="AA600" s="11"/>
      <c r="AB600" s="11" t="s">
        <v>1733</v>
      </c>
    </row>
    <row r="601" spans="2:29" ht="171" customHeight="1" x14ac:dyDescent="0.3">
      <c r="B601" s="17">
        <v>1</v>
      </c>
      <c r="C601" s="9">
        <v>6</v>
      </c>
      <c r="D601" s="265" t="s">
        <v>1714</v>
      </c>
      <c r="E601" s="265" t="s">
        <v>697</v>
      </c>
      <c r="F601" s="228" t="s">
        <v>1715</v>
      </c>
      <c r="G601" s="242" t="s">
        <v>25</v>
      </c>
      <c r="H601" s="266">
        <v>0</v>
      </c>
      <c r="I601" s="56" t="s">
        <v>1728</v>
      </c>
      <c r="J601" s="11"/>
      <c r="K601" s="11"/>
      <c r="L601" s="9" t="s">
        <v>1734</v>
      </c>
      <c r="M601" s="9" t="s">
        <v>46</v>
      </c>
      <c r="N601" s="11" t="s">
        <v>61</v>
      </c>
      <c r="O601" s="272" t="s">
        <v>62</v>
      </c>
      <c r="P601" s="9" t="s">
        <v>1718</v>
      </c>
      <c r="Q601" s="11"/>
      <c r="R601" s="91" t="s">
        <v>38</v>
      </c>
      <c r="S601" s="19"/>
      <c r="T601" s="231" t="s">
        <v>38</v>
      </c>
      <c r="U601" s="231"/>
      <c r="V601" s="9"/>
      <c r="W601" s="11"/>
      <c r="X601" s="11"/>
      <c r="Y601" s="11"/>
      <c r="Z601" s="11"/>
      <c r="AA601" s="11"/>
      <c r="AB601" s="11"/>
    </row>
    <row r="602" spans="2:29" ht="151.94999999999999" customHeight="1" x14ac:dyDescent="0.3">
      <c r="B602" s="17">
        <v>1</v>
      </c>
      <c r="C602" s="9">
        <v>7</v>
      </c>
      <c r="D602" s="265" t="s">
        <v>1714</v>
      </c>
      <c r="E602" s="265" t="s">
        <v>697</v>
      </c>
      <c r="F602" s="228" t="s">
        <v>1715</v>
      </c>
      <c r="G602" s="242" t="s">
        <v>25</v>
      </c>
      <c r="H602" s="266"/>
      <c r="I602" s="14" t="s">
        <v>1735</v>
      </c>
      <c r="J602" s="226"/>
      <c r="K602" s="226"/>
      <c r="L602" s="12" t="s">
        <v>50</v>
      </c>
      <c r="M602" s="12" t="s">
        <v>548</v>
      </c>
      <c r="N602" s="85" t="s">
        <v>61</v>
      </c>
      <c r="O602" s="273" t="s">
        <v>1736</v>
      </c>
      <c r="P602" s="12" t="s">
        <v>1718</v>
      </c>
      <c r="Q602" s="11"/>
      <c r="R602" s="91" t="s">
        <v>38</v>
      </c>
      <c r="S602" s="19"/>
      <c r="T602" s="231" t="s">
        <v>38</v>
      </c>
      <c r="U602" s="19"/>
      <c r="V602" s="11"/>
      <c r="W602" s="11"/>
      <c r="X602" s="11"/>
      <c r="Y602" s="11"/>
      <c r="Z602" s="11"/>
      <c r="AA602" s="11"/>
      <c r="AB602" s="11"/>
    </row>
    <row r="603" spans="2:29" ht="151.94999999999999" customHeight="1" x14ac:dyDescent="0.3">
      <c r="B603" s="17">
        <v>1</v>
      </c>
      <c r="C603" s="9">
        <v>8</v>
      </c>
      <c r="D603" s="56" t="s">
        <v>1714</v>
      </c>
      <c r="E603" s="9" t="s">
        <v>697</v>
      </c>
      <c r="F603" s="9" t="s">
        <v>1715</v>
      </c>
      <c r="G603" s="9" t="s">
        <v>25</v>
      </c>
      <c r="H603" s="187"/>
      <c r="I603" s="56" t="s">
        <v>1737</v>
      </c>
      <c r="J603" s="10"/>
      <c r="K603" s="9"/>
      <c r="L603" s="9" t="s">
        <v>1738</v>
      </c>
      <c r="M603" s="9" t="s">
        <v>54</v>
      </c>
      <c r="N603" s="11" t="s">
        <v>361</v>
      </c>
      <c r="O603" s="274" t="s">
        <v>1739</v>
      </c>
      <c r="P603" s="9" t="s">
        <v>1718</v>
      </c>
      <c r="Q603" s="91"/>
      <c r="R603" s="91" t="s">
        <v>38</v>
      </c>
      <c r="S603" s="19"/>
      <c r="T603" s="231" t="s">
        <v>38</v>
      </c>
      <c r="U603" s="19"/>
      <c r="V603" s="13"/>
      <c r="W603" s="13"/>
      <c r="X603" s="13"/>
      <c r="Y603" s="13"/>
      <c r="Z603" s="13"/>
      <c r="AA603" s="13"/>
      <c r="AB603" s="10"/>
    </row>
    <row r="604" spans="2:29" ht="151.94999999999999" customHeight="1" x14ac:dyDescent="0.3">
      <c r="B604" s="17">
        <v>1</v>
      </c>
      <c r="C604" s="9">
        <v>9</v>
      </c>
      <c r="D604" s="56" t="s">
        <v>1714</v>
      </c>
      <c r="E604" s="9" t="s">
        <v>697</v>
      </c>
      <c r="F604" s="9" t="s">
        <v>1715</v>
      </c>
      <c r="G604" s="9" t="s">
        <v>25</v>
      </c>
      <c r="H604" s="187"/>
      <c r="I604" s="56" t="s">
        <v>492</v>
      </c>
      <c r="J604" s="10"/>
      <c r="K604" s="9"/>
      <c r="L604" s="9" t="s">
        <v>1740</v>
      </c>
      <c r="M604" s="9" t="s">
        <v>54</v>
      </c>
      <c r="N604" s="275" t="s">
        <v>61</v>
      </c>
      <c r="O604" s="91" t="s">
        <v>62</v>
      </c>
      <c r="P604" s="9" t="s">
        <v>1718</v>
      </c>
      <c r="Q604" s="91"/>
      <c r="R604" s="91" t="s">
        <v>38</v>
      </c>
      <c r="S604" s="19"/>
      <c r="T604" s="231" t="s">
        <v>38</v>
      </c>
      <c r="U604" s="19"/>
      <c r="V604" s="13"/>
      <c r="W604" s="13"/>
      <c r="X604" s="13"/>
      <c r="Y604" s="13"/>
      <c r="Z604" s="13"/>
      <c r="AA604" s="13"/>
      <c r="AB604" s="10"/>
    </row>
    <row r="605" spans="2:29" ht="151.94999999999999" customHeight="1" x14ac:dyDescent="0.3">
      <c r="B605" s="17">
        <v>1</v>
      </c>
      <c r="C605" s="9">
        <v>10</v>
      </c>
      <c r="D605" s="56" t="s">
        <v>1714</v>
      </c>
      <c r="E605" s="9" t="s">
        <v>697</v>
      </c>
      <c r="F605" s="9" t="s">
        <v>1715</v>
      </c>
      <c r="G605" s="9" t="s">
        <v>23</v>
      </c>
      <c r="H605" s="187"/>
      <c r="I605" s="56" t="s">
        <v>1741</v>
      </c>
      <c r="J605" s="10"/>
      <c r="K605" s="9"/>
      <c r="L605" s="9" t="s">
        <v>1742</v>
      </c>
      <c r="M605" s="9" t="s">
        <v>61</v>
      </c>
      <c r="N605" s="9" t="s">
        <v>61</v>
      </c>
      <c r="O605" s="9" t="s">
        <v>62</v>
      </c>
      <c r="P605" s="9" t="s">
        <v>1718</v>
      </c>
      <c r="Q605" s="91"/>
      <c r="R605" s="91" t="s">
        <v>38</v>
      </c>
      <c r="S605" s="29" t="s">
        <v>38</v>
      </c>
      <c r="T605" s="29"/>
      <c r="U605" s="29"/>
      <c r="V605" s="13"/>
      <c r="W605" s="13"/>
      <c r="X605" s="13"/>
      <c r="Y605" s="13"/>
      <c r="Z605" s="13"/>
      <c r="AA605" s="13"/>
      <c r="AB605" s="10"/>
    </row>
    <row r="606" spans="2:29" x14ac:dyDescent="0.3">
      <c r="B606" s="31"/>
      <c r="C606" s="160"/>
      <c r="D606" s="218"/>
      <c r="E606" s="160"/>
      <c r="F606" s="160"/>
      <c r="G606" s="110"/>
      <c r="H606" s="161"/>
      <c r="I606" s="162"/>
      <c r="J606" s="163"/>
      <c r="K606" s="163"/>
      <c r="L606" s="163"/>
      <c r="M606" s="160"/>
      <c r="N606" s="160"/>
      <c r="O606" s="160"/>
      <c r="P606" s="160"/>
      <c r="Q606" s="164"/>
      <c r="R606" s="165"/>
      <c r="S606" s="32"/>
      <c r="T606" s="32"/>
      <c r="U606" s="32"/>
      <c r="V606" s="33"/>
      <c r="W606" s="33"/>
      <c r="X606" s="33"/>
      <c r="Y606" s="33"/>
      <c r="Z606" s="33"/>
      <c r="AA606" s="33"/>
      <c r="AB606" s="34"/>
    </row>
    <row r="607" spans="2:29" x14ac:dyDescent="0.3">
      <c r="B607" s="16"/>
      <c r="C607" s="16"/>
      <c r="D607" s="16"/>
      <c r="E607" s="93"/>
      <c r="F607" s="16"/>
      <c r="G607" s="16"/>
      <c r="H607" s="16"/>
      <c r="I607" s="16"/>
      <c r="J607" s="16"/>
      <c r="K607" s="16"/>
      <c r="L607" s="94"/>
      <c r="M607" s="31"/>
      <c r="N607" s="16"/>
      <c r="O607" s="16"/>
      <c r="P607" s="275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2:29" ht="15" thickBot="1" x14ac:dyDescent="0.35">
      <c r="B608" s="16"/>
      <c r="C608" s="16"/>
      <c r="D608" s="16"/>
      <c r="E608" s="93"/>
      <c r="F608" s="16"/>
      <c r="G608" s="16"/>
      <c r="H608" s="16"/>
      <c r="I608" s="16"/>
      <c r="J608" s="16"/>
      <c r="K608" s="16"/>
      <c r="L608" s="94"/>
      <c r="M608" s="31"/>
      <c r="N608" s="16"/>
      <c r="O608" s="16"/>
      <c r="P608" s="275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2:29" ht="15" thickBot="1" x14ac:dyDescent="0.35">
      <c r="B609" s="127">
        <f>SUBTOTAL(9,B596:B605)</f>
        <v>10</v>
      </c>
      <c r="C609" s="127"/>
      <c r="D609" s="127">
        <f t="shared" ref="D609:AB609" si="13">COUNTA(D596:D605)</f>
        <v>10</v>
      </c>
      <c r="E609" s="127">
        <f t="shared" si="13"/>
        <v>10</v>
      </c>
      <c r="F609" s="127">
        <f t="shared" si="13"/>
        <v>10</v>
      </c>
      <c r="G609" s="127">
        <f t="shared" si="13"/>
        <v>10</v>
      </c>
      <c r="H609" s="127">
        <f t="shared" si="13"/>
        <v>3</v>
      </c>
      <c r="I609" s="127">
        <f t="shared" si="13"/>
        <v>10</v>
      </c>
      <c r="J609" s="127">
        <f t="shared" si="13"/>
        <v>2</v>
      </c>
      <c r="K609" s="127">
        <f t="shared" si="13"/>
        <v>2</v>
      </c>
      <c r="L609" s="127">
        <f t="shared" si="13"/>
        <v>10</v>
      </c>
      <c r="M609" s="166">
        <f t="shared" si="13"/>
        <v>10</v>
      </c>
      <c r="N609" s="127">
        <f t="shared" si="13"/>
        <v>10</v>
      </c>
      <c r="O609" s="127">
        <f t="shared" si="13"/>
        <v>10</v>
      </c>
      <c r="P609" s="276">
        <f t="shared" si="13"/>
        <v>10</v>
      </c>
      <c r="Q609" s="127">
        <f t="shared" si="13"/>
        <v>2</v>
      </c>
      <c r="R609" s="127">
        <f t="shared" si="13"/>
        <v>9</v>
      </c>
      <c r="S609" s="127">
        <f t="shared" si="13"/>
        <v>2</v>
      </c>
      <c r="T609" s="127">
        <f t="shared" si="13"/>
        <v>8</v>
      </c>
      <c r="U609" s="127">
        <f t="shared" si="13"/>
        <v>0</v>
      </c>
      <c r="V609" s="127">
        <f t="shared" si="13"/>
        <v>0</v>
      </c>
      <c r="W609" s="127">
        <f t="shared" si="13"/>
        <v>0</v>
      </c>
      <c r="X609" s="127">
        <f t="shared" si="13"/>
        <v>0</v>
      </c>
      <c r="Y609" s="127">
        <f t="shared" si="13"/>
        <v>0</v>
      </c>
      <c r="Z609" s="127">
        <f t="shared" si="13"/>
        <v>0</v>
      </c>
      <c r="AA609" s="127">
        <f t="shared" si="13"/>
        <v>0</v>
      </c>
      <c r="AB609" s="127">
        <f t="shared" si="13"/>
        <v>2</v>
      </c>
      <c r="AC609" s="20">
        <f>COUNTA(AC596:AC605)</f>
        <v>0</v>
      </c>
    </row>
    <row r="610" spans="2:29" x14ac:dyDescent="0.3">
      <c r="B610" s="16"/>
      <c r="C610" s="16"/>
      <c r="D610" s="16"/>
      <c r="E610" s="93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2:29" x14ac:dyDescent="0.3">
      <c r="B611" s="16"/>
      <c r="C611" s="16"/>
      <c r="D611" s="16"/>
      <c r="E611" s="93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2:29" ht="109.5" customHeight="1" x14ac:dyDescent="0.3">
      <c r="B612" s="17">
        <v>1</v>
      </c>
      <c r="C612" s="9">
        <v>1</v>
      </c>
      <c r="D612" s="56" t="s">
        <v>1760</v>
      </c>
      <c r="E612" s="9" t="s">
        <v>1416</v>
      </c>
      <c r="F612" s="9" t="s">
        <v>1761</v>
      </c>
      <c r="G612" s="9" t="s">
        <v>124</v>
      </c>
      <c r="H612" s="153" t="s">
        <v>137</v>
      </c>
      <c r="I612" s="56" t="s">
        <v>1762</v>
      </c>
      <c r="J612" s="153" t="s">
        <v>137</v>
      </c>
      <c r="K612" s="153" t="s">
        <v>137</v>
      </c>
      <c r="L612" s="205" t="s">
        <v>1763</v>
      </c>
      <c r="M612" s="9"/>
      <c r="N612" s="9"/>
      <c r="O612" s="9"/>
      <c r="P612" s="57" t="s">
        <v>1761</v>
      </c>
      <c r="Q612" s="91"/>
      <c r="R612" s="91"/>
      <c r="S612" s="29"/>
      <c r="T612" s="29" t="s">
        <v>38</v>
      </c>
      <c r="U612" s="29"/>
      <c r="V612" s="13"/>
      <c r="W612" s="13"/>
      <c r="X612" s="13"/>
      <c r="Y612" s="13"/>
      <c r="Z612" s="13"/>
      <c r="AA612" s="13"/>
      <c r="AB612" s="10"/>
    </row>
    <row r="613" spans="2:29" ht="129.75" customHeight="1" x14ac:dyDescent="0.3">
      <c r="B613" s="17">
        <v>1</v>
      </c>
      <c r="C613" s="9">
        <v>2</v>
      </c>
      <c r="D613" s="56" t="s">
        <v>1760</v>
      </c>
      <c r="E613" s="9" t="s">
        <v>1416</v>
      </c>
      <c r="F613" s="9" t="s">
        <v>1761</v>
      </c>
      <c r="G613" s="9" t="s">
        <v>124</v>
      </c>
      <c r="H613" s="277">
        <v>2198.7800000000002</v>
      </c>
      <c r="I613" s="31" t="s">
        <v>1764</v>
      </c>
      <c r="J613" s="154">
        <v>41894</v>
      </c>
      <c r="K613" s="9" t="s">
        <v>1765</v>
      </c>
      <c r="L613" s="9" t="s">
        <v>1766</v>
      </c>
      <c r="M613" s="9"/>
      <c r="N613" s="9"/>
      <c r="O613" s="9"/>
      <c r="P613" s="57" t="s">
        <v>1761</v>
      </c>
      <c r="Q613" s="91"/>
      <c r="R613" s="91"/>
      <c r="S613" s="29"/>
      <c r="T613" s="29" t="s">
        <v>38</v>
      </c>
      <c r="U613" s="29"/>
      <c r="V613" s="13"/>
      <c r="W613" s="13"/>
      <c r="X613" s="13"/>
      <c r="Y613" s="13"/>
      <c r="Z613" s="13"/>
      <c r="AA613" s="13"/>
      <c r="AB613" s="10"/>
    </row>
    <row r="614" spans="2:29" ht="141" customHeight="1" x14ac:dyDescent="0.3">
      <c r="B614" s="17">
        <v>1</v>
      </c>
      <c r="C614" s="9">
        <v>3</v>
      </c>
      <c r="D614" s="56" t="s">
        <v>1760</v>
      </c>
      <c r="E614" s="9" t="s">
        <v>1416</v>
      </c>
      <c r="F614" s="9" t="s">
        <v>1761</v>
      </c>
      <c r="G614" s="9" t="s">
        <v>124</v>
      </c>
      <c r="H614" s="153" t="s">
        <v>137</v>
      </c>
      <c r="I614" s="56" t="s">
        <v>1767</v>
      </c>
      <c r="J614" s="9" t="s">
        <v>137</v>
      </c>
      <c r="K614" s="9" t="s">
        <v>137</v>
      </c>
      <c r="L614" s="9" t="s">
        <v>1768</v>
      </c>
      <c r="M614" s="9"/>
      <c r="N614" s="9"/>
      <c r="O614" s="9"/>
      <c r="P614" s="57" t="s">
        <v>1761</v>
      </c>
      <c r="Q614" s="91"/>
      <c r="R614" s="91"/>
      <c r="S614" s="29"/>
      <c r="T614" s="29" t="s">
        <v>38</v>
      </c>
      <c r="U614" s="29"/>
      <c r="V614" s="13"/>
      <c r="W614" s="13"/>
      <c r="X614" s="13"/>
      <c r="Y614" s="13" t="s">
        <v>1769</v>
      </c>
      <c r="Z614" s="13"/>
      <c r="AA614" s="13"/>
      <c r="AB614" s="10" t="s">
        <v>1770</v>
      </c>
    </row>
    <row r="615" spans="2:29" ht="171" customHeight="1" x14ac:dyDescent="0.3">
      <c r="B615" s="17">
        <v>1</v>
      </c>
      <c r="C615" s="9">
        <v>4</v>
      </c>
      <c r="D615" s="56" t="s">
        <v>1760</v>
      </c>
      <c r="E615" s="9" t="s">
        <v>1416</v>
      </c>
      <c r="F615" s="9" t="s">
        <v>1761</v>
      </c>
      <c r="G615" s="9" t="s">
        <v>124</v>
      </c>
      <c r="H615" s="263">
        <v>1157.98</v>
      </c>
      <c r="I615" s="56" t="s">
        <v>1771</v>
      </c>
      <c r="J615" s="154">
        <v>41928</v>
      </c>
      <c r="K615" s="9" t="s">
        <v>1772</v>
      </c>
      <c r="L615" s="9" t="s">
        <v>1773</v>
      </c>
      <c r="M615" s="9" t="s">
        <v>1774</v>
      </c>
      <c r="N615" s="9"/>
      <c r="O615" s="9"/>
      <c r="P615" s="57" t="s">
        <v>1761</v>
      </c>
      <c r="Q615" s="91"/>
      <c r="R615" s="91"/>
      <c r="S615" s="29"/>
      <c r="T615" s="29" t="s">
        <v>38</v>
      </c>
      <c r="U615" s="29"/>
      <c r="V615" s="13"/>
      <c r="W615" s="13"/>
      <c r="X615" s="13"/>
      <c r="Y615" s="13"/>
      <c r="Z615" s="13"/>
      <c r="AA615" s="13"/>
      <c r="AB615" s="10"/>
    </row>
    <row r="616" spans="2:29" ht="149.25" customHeight="1" x14ac:dyDescent="0.3">
      <c r="B616" s="17">
        <v>1</v>
      </c>
      <c r="C616" s="9">
        <v>5</v>
      </c>
      <c r="D616" s="56" t="s">
        <v>1760</v>
      </c>
      <c r="E616" s="9" t="s">
        <v>1416</v>
      </c>
      <c r="F616" s="9" t="s">
        <v>1761</v>
      </c>
      <c r="G616" s="9" t="s">
        <v>1775</v>
      </c>
      <c r="H616" s="153"/>
      <c r="I616" s="56" t="s">
        <v>1776</v>
      </c>
      <c r="J616" s="9"/>
      <c r="K616" s="9"/>
      <c r="L616" s="9" t="s">
        <v>1777</v>
      </c>
      <c r="M616" s="9"/>
      <c r="N616" s="9"/>
      <c r="O616" s="9"/>
      <c r="P616" s="57" t="s">
        <v>1761</v>
      </c>
      <c r="Q616" s="91"/>
      <c r="R616" s="91"/>
      <c r="S616" s="29"/>
      <c r="T616" s="29" t="s">
        <v>38</v>
      </c>
      <c r="U616" s="29"/>
      <c r="V616" s="13"/>
      <c r="W616" s="13"/>
      <c r="X616" s="13"/>
      <c r="Y616" s="13"/>
      <c r="Z616" s="13"/>
      <c r="AA616" s="13"/>
      <c r="AB616" s="10"/>
    </row>
    <row r="617" spans="2:29" x14ac:dyDescent="0.3">
      <c r="B617" s="31"/>
      <c r="C617" s="160"/>
      <c r="D617" s="218"/>
      <c r="E617" s="160"/>
      <c r="F617" s="160"/>
      <c r="G617" s="110"/>
      <c r="H617" s="161"/>
      <c r="I617" s="162"/>
      <c r="J617" s="163"/>
      <c r="K617" s="163"/>
      <c r="L617" s="163"/>
      <c r="M617" s="160"/>
      <c r="N617" s="160"/>
      <c r="O617" s="160"/>
      <c r="P617" s="163"/>
      <c r="Q617" s="164"/>
      <c r="R617" s="165"/>
      <c r="S617" s="32"/>
      <c r="T617" s="32"/>
      <c r="U617" s="32"/>
      <c r="V617" s="33"/>
      <c r="W617" s="33"/>
      <c r="X617" s="33"/>
      <c r="Y617" s="33"/>
      <c r="Z617" s="33"/>
      <c r="AA617" s="33"/>
      <c r="AB617" s="34"/>
    </row>
    <row r="618" spans="2:29" x14ac:dyDescent="0.3">
      <c r="B618" s="16"/>
      <c r="C618" s="16"/>
      <c r="D618" s="16"/>
      <c r="E618" s="93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2:29" ht="15" thickBot="1" x14ac:dyDescent="0.35">
      <c r="B619" s="16"/>
      <c r="C619" s="16"/>
      <c r="D619" s="16"/>
      <c r="E619" s="93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2:29" ht="15" thickBot="1" x14ac:dyDescent="0.35">
      <c r="B620" s="127">
        <f>SUBTOTAL(9,B612:B616)</f>
        <v>5</v>
      </c>
      <c r="C620" s="127"/>
      <c r="D620" s="127">
        <f t="shared" ref="D620:AC620" si="14">COUNTA(D612:D616)</f>
        <v>5</v>
      </c>
      <c r="E620" s="127">
        <f t="shared" si="14"/>
        <v>5</v>
      </c>
      <c r="F620" s="127">
        <f t="shared" si="14"/>
        <v>5</v>
      </c>
      <c r="G620" s="127">
        <f t="shared" si="14"/>
        <v>5</v>
      </c>
      <c r="H620" s="127">
        <f t="shared" si="14"/>
        <v>4</v>
      </c>
      <c r="I620" s="127">
        <f t="shared" si="14"/>
        <v>5</v>
      </c>
      <c r="J620" s="127">
        <f t="shared" si="14"/>
        <v>4</v>
      </c>
      <c r="K620" s="127">
        <f t="shared" si="14"/>
        <v>4</v>
      </c>
      <c r="L620" s="127">
        <f t="shared" si="14"/>
        <v>5</v>
      </c>
      <c r="M620" s="127">
        <f t="shared" si="14"/>
        <v>1</v>
      </c>
      <c r="N620" s="127">
        <f t="shared" si="14"/>
        <v>0</v>
      </c>
      <c r="O620" s="127">
        <f t="shared" si="14"/>
        <v>0</v>
      </c>
      <c r="P620" s="127">
        <f t="shared" si="14"/>
        <v>5</v>
      </c>
      <c r="Q620" s="127">
        <f t="shared" si="14"/>
        <v>0</v>
      </c>
      <c r="R620" s="127">
        <f t="shared" si="14"/>
        <v>0</v>
      </c>
      <c r="S620" s="127">
        <f t="shared" si="14"/>
        <v>0</v>
      </c>
      <c r="T620" s="127">
        <f t="shared" si="14"/>
        <v>5</v>
      </c>
      <c r="U620" s="127">
        <f t="shared" si="14"/>
        <v>0</v>
      </c>
      <c r="V620" s="127">
        <f t="shared" si="14"/>
        <v>0</v>
      </c>
      <c r="W620" s="127">
        <f t="shared" si="14"/>
        <v>0</v>
      </c>
      <c r="X620" s="127">
        <f t="shared" si="14"/>
        <v>0</v>
      </c>
      <c r="Y620" s="127">
        <f t="shared" si="14"/>
        <v>1</v>
      </c>
      <c r="Z620" s="127">
        <f t="shared" si="14"/>
        <v>0</v>
      </c>
      <c r="AA620" s="127">
        <f t="shared" si="14"/>
        <v>0</v>
      </c>
      <c r="AB620" s="127">
        <f t="shared" si="14"/>
        <v>1</v>
      </c>
      <c r="AC620" s="20">
        <f t="shared" si="14"/>
        <v>0</v>
      </c>
    </row>
    <row r="621" spans="2:29" x14ac:dyDescent="0.3">
      <c r="B621" s="16"/>
      <c r="C621" s="16"/>
      <c r="D621" s="16"/>
      <c r="E621" s="93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2:29" x14ac:dyDescent="0.3">
      <c r="B622" s="16"/>
      <c r="C622" s="16"/>
      <c r="D622" s="16"/>
      <c r="E622" s="93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2:29" x14ac:dyDescent="0.3">
      <c r="B623" s="16"/>
      <c r="C623" s="16"/>
      <c r="D623" s="16"/>
      <c r="E623" s="93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2:29" ht="109.5" customHeight="1" x14ac:dyDescent="0.3">
      <c r="B624" s="128">
        <v>1</v>
      </c>
      <c r="C624" s="130">
        <v>1</v>
      </c>
      <c r="D624" s="278" t="s">
        <v>1782</v>
      </c>
      <c r="E624" s="130" t="s">
        <v>1783</v>
      </c>
      <c r="F624" s="130" t="s">
        <v>1784</v>
      </c>
      <c r="G624" s="279" t="s">
        <v>24</v>
      </c>
      <c r="H624" s="280">
        <v>2894.95</v>
      </c>
      <c r="I624" s="281" t="s">
        <v>1785</v>
      </c>
      <c r="J624" s="132">
        <v>41928</v>
      </c>
      <c r="K624" s="282" t="s">
        <v>1786</v>
      </c>
      <c r="L624" s="279" t="s">
        <v>1787</v>
      </c>
      <c r="M624" s="130"/>
      <c r="N624" s="130"/>
      <c r="O624" s="130"/>
      <c r="P624" s="130" t="s">
        <v>1788</v>
      </c>
      <c r="Q624" s="282"/>
      <c r="R624" s="282" t="s">
        <v>38</v>
      </c>
      <c r="S624" s="131"/>
      <c r="T624" s="131" t="s">
        <v>38</v>
      </c>
      <c r="U624" s="131"/>
      <c r="V624" s="132"/>
      <c r="W624" s="132"/>
      <c r="X624" s="132"/>
      <c r="Y624" s="132"/>
      <c r="Z624" s="132"/>
      <c r="AA624" s="132"/>
      <c r="AB624" s="133" t="s">
        <v>1789</v>
      </c>
      <c r="AC624" s="129"/>
    </row>
    <row r="625" spans="2:29" ht="129.75" customHeight="1" x14ac:dyDescent="0.3">
      <c r="B625" s="128">
        <v>1</v>
      </c>
      <c r="C625" s="130">
        <v>1</v>
      </c>
      <c r="D625" s="278" t="s">
        <v>1782</v>
      </c>
      <c r="E625" s="130" t="s">
        <v>1783</v>
      </c>
      <c r="F625" s="130" t="s">
        <v>1784</v>
      </c>
      <c r="G625" s="130" t="s">
        <v>23</v>
      </c>
      <c r="H625" s="283"/>
      <c r="I625" s="284" t="s">
        <v>1687</v>
      </c>
      <c r="J625" s="130"/>
      <c r="K625" s="130"/>
      <c r="L625" s="130" t="s">
        <v>1790</v>
      </c>
      <c r="M625" s="130"/>
      <c r="N625" s="130"/>
      <c r="O625" s="130"/>
      <c r="P625" s="130" t="s">
        <v>1788</v>
      </c>
      <c r="Q625" s="282"/>
      <c r="R625" s="282" t="s">
        <v>38</v>
      </c>
      <c r="S625" s="131"/>
      <c r="T625" s="131" t="s">
        <v>38</v>
      </c>
      <c r="U625" s="131"/>
      <c r="V625" s="132"/>
      <c r="W625" s="132"/>
      <c r="X625" s="132"/>
      <c r="Y625" s="132"/>
      <c r="Z625" s="132"/>
      <c r="AA625" s="132"/>
      <c r="AB625" s="133" t="s">
        <v>1789</v>
      </c>
      <c r="AC625" s="129"/>
    </row>
    <row r="626" spans="2:29" ht="141" customHeight="1" x14ac:dyDescent="0.3">
      <c r="B626" s="128">
        <v>1</v>
      </c>
      <c r="C626" s="130">
        <v>1</v>
      </c>
      <c r="D626" s="278" t="s">
        <v>1782</v>
      </c>
      <c r="E626" s="130" t="s">
        <v>1783</v>
      </c>
      <c r="F626" s="130" t="s">
        <v>1784</v>
      </c>
      <c r="G626" s="285" t="s">
        <v>24</v>
      </c>
      <c r="H626" s="283"/>
      <c r="I626" s="284" t="s">
        <v>1791</v>
      </c>
      <c r="J626" s="130"/>
      <c r="K626" s="130"/>
      <c r="L626" s="285" t="s">
        <v>1792</v>
      </c>
      <c r="M626" s="130"/>
      <c r="N626" s="130"/>
      <c r="O626" s="130"/>
      <c r="P626" s="130" t="s">
        <v>1788</v>
      </c>
      <c r="Q626" s="282"/>
      <c r="R626" s="282" t="s">
        <v>38</v>
      </c>
      <c r="S626" s="131"/>
      <c r="T626" s="131" t="s">
        <v>38</v>
      </c>
      <c r="U626" s="131"/>
      <c r="V626" s="132"/>
      <c r="W626" s="132"/>
      <c r="X626" s="132"/>
      <c r="Y626" s="132"/>
      <c r="Z626" s="132"/>
      <c r="AA626" s="132"/>
      <c r="AB626" s="133" t="s">
        <v>1789</v>
      </c>
      <c r="AC626" s="129"/>
    </row>
    <row r="627" spans="2:29" ht="145.5" customHeight="1" x14ac:dyDescent="0.3">
      <c r="B627" s="128">
        <v>1</v>
      </c>
      <c r="C627" s="130">
        <v>1</v>
      </c>
      <c r="D627" s="278" t="s">
        <v>1782</v>
      </c>
      <c r="E627" s="130" t="s">
        <v>1783</v>
      </c>
      <c r="F627" s="130" t="s">
        <v>1784</v>
      </c>
      <c r="G627" s="285" t="s">
        <v>24</v>
      </c>
      <c r="H627" s="283"/>
      <c r="I627" s="284" t="s">
        <v>1793</v>
      </c>
      <c r="J627" s="130"/>
      <c r="K627" s="130"/>
      <c r="L627" s="285" t="s">
        <v>1794</v>
      </c>
      <c r="M627" s="130"/>
      <c r="N627" s="130"/>
      <c r="O627" s="130"/>
      <c r="P627" s="130" t="s">
        <v>1788</v>
      </c>
      <c r="Q627" s="282"/>
      <c r="R627" s="282" t="s">
        <v>38</v>
      </c>
      <c r="S627" s="131"/>
      <c r="T627" s="131" t="s">
        <v>38</v>
      </c>
      <c r="U627" s="131"/>
      <c r="V627" s="132"/>
      <c r="W627" s="132"/>
      <c r="X627" s="132"/>
      <c r="Y627" s="132"/>
      <c r="Z627" s="132"/>
      <c r="AA627" s="132"/>
      <c r="AB627" s="133" t="s">
        <v>1789</v>
      </c>
      <c r="AC627" s="129"/>
    </row>
    <row r="628" spans="2:29" ht="171" customHeight="1" x14ac:dyDescent="0.3">
      <c r="B628" s="128">
        <v>1</v>
      </c>
      <c r="C628" s="130">
        <v>1</v>
      </c>
      <c r="D628" s="278" t="s">
        <v>1782</v>
      </c>
      <c r="E628" s="130" t="s">
        <v>1783</v>
      </c>
      <c r="F628" s="130" t="s">
        <v>1784</v>
      </c>
      <c r="G628" s="285" t="s">
        <v>24</v>
      </c>
      <c r="H628" s="283"/>
      <c r="I628" s="284" t="s">
        <v>1795</v>
      </c>
      <c r="J628" s="130"/>
      <c r="K628" s="130"/>
      <c r="L628" s="285" t="s">
        <v>1796</v>
      </c>
      <c r="M628" s="130"/>
      <c r="N628" s="130"/>
      <c r="O628" s="130"/>
      <c r="P628" s="130" t="s">
        <v>1788</v>
      </c>
      <c r="Q628" s="282"/>
      <c r="R628" s="282" t="s">
        <v>38</v>
      </c>
      <c r="S628" s="131"/>
      <c r="T628" s="131" t="s">
        <v>38</v>
      </c>
      <c r="U628" s="131"/>
      <c r="V628" s="132"/>
      <c r="W628" s="132"/>
      <c r="X628" s="132"/>
      <c r="Y628" s="132"/>
      <c r="Z628" s="132"/>
      <c r="AA628" s="132"/>
      <c r="AB628" s="133" t="s">
        <v>1789</v>
      </c>
      <c r="AC628" s="129"/>
    </row>
    <row r="629" spans="2:29" ht="149.25" customHeight="1" x14ac:dyDescent="0.3">
      <c r="B629" s="128">
        <v>1</v>
      </c>
      <c r="C629" s="130">
        <v>1</v>
      </c>
      <c r="D629" s="278" t="s">
        <v>1782</v>
      </c>
      <c r="E629" s="130" t="s">
        <v>1783</v>
      </c>
      <c r="F629" s="130" t="s">
        <v>1784</v>
      </c>
      <c r="G629" s="285" t="s">
        <v>23</v>
      </c>
      <c r="H629" s="283"/>
      <c r="I629" s="284" t="s">
        <v>1797</v>
      </c>
      <c r="J629" s="130"/>
      <c r="K629" s="130"/>
      <c r="L629" s="285" t="s">
        <v>1798</v>
      </c>
      <c r="M629" s="130"/>
      <c r="N629" s="130"/>
      <c r="O629" s="130"/>
      <c r="P629" s="130" t="s">
        <v>1788</v>
      </c>
      <c r="Q629" s="282"/>
      <c r="R629" s="282" t="s">
        <v>38</v>
      </c>
      <c r="S629" s="131"/>
      <c r="T629" s="131" t="s">
        <v>38</v>
      </c>
      <c r="U629" s="131"/>
      <c r="V629" s="132"/>
      <c r="W629" s="132"/>
      <c r="X629" s="132"/>
      <c r="Y629" s="132"/>
      <c r="Z629" s="132"/>
      <c r="AA629" s="132"/>
      <c r="AB629" s="133" t="s">
        <v>1789</v>
      </c>
      <c r="AC629" s="129"/>
    </row>
    <row r="630" spans="2:29" ht="149.25" customHeight="1" x14ac:dyDescent="0.3">
      <c r="B630" s="128">
        <v>1</v>
      </c>
      <c r="C630" s="130">
        <v>1</v>
      </c>
      <c r="D630" s="278" t="s">
        <v>1782</v>
      </c>
      <c r="E630" s="130" t="s">
        <v>1783</v>
      </c>
      <c r="F630" s="130" t="s">
        <v>1784</v>
      </c>
      <c r="G630" s="285" t="s">
        <v>23</v>
      </c>
      <c r="H630" s="283"/>
      <c r="I630" s="284" t="s">
        <v>1799</v>
      </c>
      <c r="J630" s="130"/>
      <c r="K630" s="130"/>
      <c r="L630" s="285" t="s">
        <v>1798</v>
      </c>
      <c r="M630" s="130"/>
      <c r="N630" s="130"/>
      <c r="O630" s="130"/>
      <c r="P630" s="130" t="s">
        <v>1788</v>
      </c>
      <c r="Q630" s="282"/>
      <c r="R630" s="282" t="s">
        <v>38</v>
      </c>
      <c r="S630" s="131"/>
      <c r="T630" s="131" t="s">
        <v>38</v>
      </c>
      <c r="U630" s="131"/>
      <c r="V630" s="132"/>
      <c r="W630" s="132"/>
      <c r="X630" s="132"/>
      <c r="Y630" s="132"/>
      <c r="Z630" s="132"/>
      <c r="AA630" s="132"/>
      <c r="AB630" s="133" t="s">
        <v>1789</v>
      </c>
      <c r="AC630" s="129"/>
    </row>
    <row r="631" spans="2:29" ht="149.25" customHeight="1" x14ac:dyDescent="0.3">
      <c r="B631" s="128">
        <v>1</v>
      </c>
      <c r="C631" s="130">
        <v>1</v>
      </c>
      <c r="D631" s="278" t="s">
        <v>1782</v>
      </c>
      <c r="E631" s="130" t="s">
        <v>1783</v>
      </c>
      <c r="F631" s="130" t="s">
        <v>1784</v>
      </c>
      <c r="G631" s="130" t="s">
        <v>25</v>
      </c>
      <c r="H631" s="280">
        <v>8698.84</v>
      </c>
      <c r="I631" s="284" t="s">
        <v>1800</v>
      </c>
      <c r="J631" s="132">
        <v>41848</v>
      </c>
      <c r="K631" s="282" t="s">
        <v>1801</v>
      </c>
      <c r="L631" s="130" t="s">
        <v>390</v>
      </c>
      <c r="M631" s="130" t="s">
        <v>1802</v>
      </c>
      <c r="N631" s="130"/>
      <c r="O631" s="130"/>
      <c r="P631" s="130" t="s">
        <v>1788</v>
      </c>
      <c r="Q631" s="282"/>
      <c r="R631" s="282" t="s">
        <v>38</v>
      </c>
      <c r="S631" s="131"/>
      <c r="T631" s="131" t="s">
        <v>38</v>
      </c>
      <c r="U631" s="131"/>
      <c r="V631" s="132"/>
      <c r="W631" s="132"/>
      <c r="X631" s="132"/>
      <c r="Y631" s="132"/>
      <c r="Z631" s="132"/>
      <c r="AA631" s="132"/>
      <c r="AB631" s="133" t="s">
        <v>1789</v>
      </c>
      <c r="AC631" s="129"/>
    </row>
    <row r="632" spans="2:29" ht="36.6" customHeight="1" thickBot="1" x14ac:dyDescent="0.35">
      <c r="B632" s="134"/>
      <c r="C632" s="135"/>
      <c r="D632" s="286"/>
      <c r="E632" s="135"/>
      <c r="F632" s="135"/>
      <c r="G632" s="135"/>
      <c r="H632" s="287"/>
      <c r="I632" s="288"/>
      <c r="J632" s="136"/>
      <c r="K632" s="289"/>
      <c r="L632" s="135"/>
      <c r="M632" s="135"/>
      <c r="N632" s="135"/>
      <c r="O632" s="135"/>
      <c r="P632" s="135"/>
      <c r="Q632" s="289"/>
      <c r="R632" s="289"/>
      <c r="S632" s="290"/>
      <c r="T632" s="290"/>
      <c r="U632" s="290"/>
      <c r="V632" s="136"/>
      <c r="W632" s="136"/>
      <c r="X632" s="136"/>
      <c r="Y632" s="136"/>
      <c r="Z632" s="136"/>
      <c r="AA632" s="136"/>
      <c r="AB632" s="137"/>
      <c r="AC632" s="138"/>
    </row>
    <row r="633" spans="2:29" ht="15" thickBot="1" x14ac:dyDescent="0.35">
      <c r="B633" s="291">
        <f>SUBTOTAL(9,B624:B631)</f>
        <v>8</v>
      </c>
      <c r="C633" s="292"/>
      <c r="D633" s="293">
        <f t="shared" ref="D633:AC633" si="15">COUNTA(D624:D631)</f>
        <v>8</v>
      </c>
      <c r="E633" s="291">
        <f t="shared" si="15"/>
        <v>8</v>
      </c>
      <c r="F633" s="292">
        <f t="shared" si="15"/>
        <v>8</v>
      </c>
      <c r="G633" s="292">
        <f t="shared" si="15"/>
        <v>8</v>
      </c>
      <c r="H633" s="292">
        <f t="shared" si="15"/>
        <v>2</v>
      </c>
      <c r="I633" s="292">
        <f t="shared" si="15"/>
        <v>8</v>
      </c>
      <c r="J633" s="292">
        <f t="shared" si="15"/>
        <v>2</v>
      </c>
      <c r="K633" s="292">
        <f t="shared" si="15"/>
        <v>2</v>
      </c>
      <c r="L633" s="292">
        <f t="shared" si="15"/>
        <v>8</v>
      </c>
      <c r="M633" s="292">
        <f t="shared" si="15"/>
        <v>1</v>
      </c>
      <c r="N633" s="292">
        <f t="shared" si="15"/>
        <v>0</v>
      </c>
      <c r="O633" s="292">
        <f t="shared" si="15"/>
        <v>0</v>
      </c>
      <c r="P633" s="292">
        <f t="shared" si="15"/>
        <v>8</v>
      </c>
      <c r="Q633" s="292">
        <f t="shared" si="15"/>
        <v>0</v>
      </c>
      <c r="R633" s="292">
        <f t="shared" si="15"/>
        <v>8</v>
      </c>
      <c r="S633" s="292">
        <f t="shared" si="15"/>
        <v>0</v>
      </c>
      <c r="T633" s="292">
        <f t="shared" si="15"/>
        <v>8</v>
      </c>
      <c r="U633" s="292">
        <f t="shared" si="15"/>
        <v>0</v>
      </c>
      <c r="V633" s="292">
        <f t="shared" si="15"/>
        <v>0</v>
      </c>
      <c r="W633" s="292">
        <f t="shared" si="15"/>
        <v>0</v>
      </c>
      <c r="X633" s="292">
        <f t="shared" si="15"/>
        <v>0</v>
      </c>
      <c r="Y633" s="292">
        <f t="shared" si="15"/>
        <v>0</v>
      </c>
      <c r="Z633" s="292">
        <f t="shared" si="15"/>
        <v>0</v>
      </c>
      <c r="AA633" s="292">
        <f t="shared" si="15"/>
        <v>0</v>
      </c>
      <c r="AB633" s="292">
        <f t="shared" si="15"/>
        <v>8</v>
      </c>
      <c r="AC633" s="139">
        <f t="shared" si="15"/>
        <v>0</v>
      </c>
    </row>
    <row r="634" spans="2:29" x14ac:dyDescent="0.3">
      <c r="B634" s="16"/>
      <c r="C634" s="16"/>
      <c r="D634" s="16"/>
      <c r="E634" s="93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2:29" x14ac:dyDescent="0.3">
      <c r="B635" s="16"/>
      <c r="C635" s="16"/>
      <c r="D635" s="16"/>
      <c r="E635" s="93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2:29" ht="109.5" customHeight="1" x14ac:dyDescent="0.3">
      <c r="B636" s="17">
        <v>1</v>
      </c>
      <c r="C636" s="85">
        <v>1</v>
      </c>
      <c r="D636" s="56" t="s">
        <v>1840</v>
      </c>
      <c r="E636" s="56" t="s">
        <v>1841</v>
      </c>
      <c r="F636" s="294" t="s">
        <v>1842</v>
      </c>
      <c r="G636" s="157" t="s">
        <v>23</v>
      </c>
      <c r="H636" s="222">
        <v>0</v>
      </c>
      <c r="I636" s="91" t="s">
        <v>1843</v>
      </c>
      <c r="J636" s="13">
        <v>41710</v>
      </c>
      <c r="K636" s="91" t="s">
        <v>1844</v>
      </c>
      <c r="L636" s="9" t="s">
        <v>1845</v>
      </c>
      <c r="M636" s="9" t="s">
        <v>1846</v>
      </c>
      <c r="N636" s="91" t="s">
        <v>92</v>
      </c>
      <c r="O636" s="91" t="s">
        <v>92</v>
      </c>
      <c r="P636" s="91" t="s">
        <v>1364</v>
      </c>
      <c r="Q636" s="91"/>
      <c r="R636" s="91" t="s">
        <v>38</v>
      </c>
      <c r="S636" s="142"/>
      <c r="T636" s="142" t="s">
        <v>38</v>
      </c>
      <c r="U636" s="142"/>
      <c r="V636" s="13"/>
      <c r="W636" s="13"/>
      <c r="X636" s="13"/>
      <c r="Y636" s="13"/>
      <c r="Z636" s="13"/>
      <c r="AA636" s="13"/>
      <c r="AB636" s="10"/>
    </row>
    <row r="637" spans="2:29" ht="129.75" customHeight="1" x14ac:dyDescent="0.3">
      <c r="B637" s="17">
        <v>1</v>
      </c>
      <c r="C637" s="85">
        <v>2</v>
      </c>
      <c r="D637" s="56" t="s">
        <v>1840</v>
      </c>
      <c r="E637" s="56" t="s">
        <v>1841</v>
      </c>
      <c r="F637" s="249" t="s">
        <v>1842</v>
      </c>
      <c r="G637" s="157" t="s">
        <v>23</v>
      </c>
      <c r="H637" s="295" t="s">
        <v>137</v>
      </c>
      <c r="I637" s="9" t="s">
        <v>1847</v>
      </c>
      <c r="J637" s="295" t="s">
        <v>137</v>
      </c>
      <c r="K637" s="295" t="s">
        <v>137</v>
      </c>
      <c r="L637" s="9" t="s">
        <v>1848</v>
      </c>
      <c r="M637" s="91" t="s">
        <v>92</v>
      </c>
      <c r="N637" s="91" t="s">
        <v>92</v>
      </c>
      <c r="O637" s="91" t="s">
        <v>92</v>
      </c>
      <c r="P637" s="91" t="s">
        <v>1364</v>
      </c>
      <c r="Q637" s="91"/>
      <c r="R637" s="91" t="s">
        <v>38</v>
      </c>
      <c r="S637" s="142"/>
      <c r="T637" s="142" t="s">
        <v>38</v>
      </c>
      <c r="U637" s="142"/>
      <c r="V637" s="13"/>
      <c r="W637" s="13"/>
      <c r="X637" s="13"/>
      <c r="Y637" s="13"/>
      <c r="Z637" s="13"/>
      <c r="AA637" s="13"/>
      <c r="AB637" s="10"/>
    </row>
    <row r="638" spans="2:29" ht="141" customHeight="1" x14ac:dyDescent="0.3">
      <c r="B638" s="17">
        <v>1</v>
      </c>
      <c r="C638" s="85">
        <v>3</v>
      </c>
      <c r="D638" s="11" t="s">
        <v>1840</v>
      </c>
      <c r="E638" s="11" t="s">
        <v>1841</v>
      </c>
      <c r="F638" s="249" t="s">
        <v>1842</v>
      </c>
      <c r="G638" s="157" t="s">
        <v>24</v>
      </c>
      <c r="H638" s="111">
        <v>9280</v>
      </c>
      <c r="I638" s="9" t="s">
        <v>1849</v>
      </c>
      <c r="J638" s="13">
        <v>41803</v>
      </c>
      <c r="K638" s="91" t="s">
        <v>1850</v>
      </c>
      <c r="L638" s="9" t="s">
        <v>1851</v>
      </c>
      <c r="M638" s="91" t="s">
        <v>92</v>
      </c>
      <c r="N638" s="91" t="s">
        <v>92</v>
      </c>
      <c r="O638" s="91" t="s">
        <v>92</v>
      </c>
      <c r="P638" s="9" t="s">
        <v>1852</v>
      </c>
      <c r="Q638" s="91"/>
      <c r="R638" s="91" t="s">
        <v>38</v>
      </c>
      <c r="S638" s="142"/>
      <c r="T638" s="142" t="s">
        <v>38</v>
      </c>
      <c r="U638" s="142"/>
      <c r="V638" s="13"/>
      <c r="W638" s="13"/>
      <c r="X638" s="13"/>
      <c r="Y638" s="13"/>
      <c r="Z638" s="13"/>
      <c r="AA638" s="13"/>
      <c r="AB638" s="10"/>
    </row>
    <row r="639" spans="2:29" ht="145.5" customHeight="1" x14ac:dyDescent="0.3">
      <c r="B639" s="17">
        <v>1</v>
      </c>
      <c r="C639" s="85">
        <v>4</v>
      </c>
      <c r="D639" s="11" t="s">
        <v>1840</v>
      </c>
      <c r="E639" s="11" t="s">
        <v>1841</v>
      </c>
      <c r="F639" s="249" t="s">
        <v>1842</v>
      </c>
      <c r="G639" s="157" t="s">
        <v>24</v>
      </c>
      <c r="H639" s="295" t="s">
        <v>137</v>
      </c>
      <c r="I639" s="91" t="s">
        <v>92</v>
      </c>
      <c r="J639" s="91" t="s">
        <v>137</v>
      </c>
      <c r="K639" s="91" t="s">
        <v>137</v>
      </c>
      <c r="L639" s="96" t="s">
        <v>1853</v>
      </c>
      <c r="M639" s="91" t="s">
        <v>92</v>
      </c>
      <c r="N639" s="91" t="s">
        <v>92</v>
      </c>
      <c r="O639" s="91" t="s">
        <v>92</v>
      </c>
      <c r="P639" s="9" t="s">
        <v>1852</v>
      </c>
      <c r="Q639" s="296"/>
      <c r="R639" s="91" t="s">
        <v>38</v>
      </c>
      <c r="S639" s="297"/>
      <c r="T639" s="98" t="s">
        <v>38</v>
      </c>
      <c r="U639" s="142"/>
      <c r="V639" s="13"/>
      <c r="W639" s="13"/>
      <c r="X639" s="13"/>
      <c r="Y639" s="13"/>
      <c r="Z639" s="13"/>
      <c r="AA639" s="13"/>
      <c r="AB639" s="10"/>
    </row>
    <row r="640" spans="2:29" ht="171" customHeight="1" x14ac:dyDescent="0.3">
      <c r="B640" s="17">
        <v>1</v>
      </c>
      <c r="C640" s="85">
        <v>5</v>
      </c>
      <c r="D640" s="11" t="s">
        <v>1840</v>
      </c>
      <c r="E640" s="11" t="s">
        <v>1841</v>
      </c>
      <c r="F640" s="249" t="s">
        <v>1842</v>
      </c>
      <c r="G640" s="157" t="s">
        <v>26</v>
      </c>
      <c r="H640" s="295" t="s">
        <v>137</v>
      </c>
      <c r="I640" s="91" t="s">
        <v>92</v>
      </c>
      <c r="J640" s="91" t="s">
        <v>137</v>
      </c>
      <c r="K640" s="91" t="s">
        <v>137</v>
      </c>
      <c r="L640" s="9" t="s">
        <v>1854</v>
      </c>
      <c r="M640" s="91" t="s">
        <v>92</v>
      </c>
      <c r="N640" s="9" t="s">
        <v>1855</v>
      </c>
      <c r="O640" s="91" t="s">
        <v>62</v>
      </c>
      <c r="P640" s="91" t="s">
        <v>1364</v>
      </c>
      <c r="Q640" s="91"/>
      <c r="R640" s="116"/>
      <c r="S640" s="142"/>
      <c r="T640" s="142" t="s">
        <v>38</v>
      </c>
      <c r="U640" s="142"/>
      <c r="V640" s="13"/>
      <c r="W640" s="13"/>
      <c r="X640" s="13"/>
      <c r="Y640" s="13"/>
      <c r="Z640" s="13"/>
      <c r="AA640" s="13"/>
      <c r="AB640" s="10"/>
    </row>
    <row r="641" spans="2:29" ht="149.25" customHeight="1" x14ac:dyDescent="0.3">
      <c r="B641" s="17">
        <v>1</v>
      </c>
      <c r="C641" s="85">
        <v>6</v>
      </c>
      <c r="D641" s="11" t="s">
        <v>1840</v>
      </c>
      <c r="E641" s="11" t="s">
        <v>1841</v>
      </c>
      <c r="F641" s="249" t="s">
        <v>1842</v>
      </c>
      <c r="G641" s="157" t="s">
        <v>27</v>
      </c>
      <c r="H641" s="295" t="s">
        <v>137</v>
      </c>
      <c r="I641" s="9" t="s">
        <v>1856</v>
      </c>
      <c r="J641" s="91" t="s">
        <v>137</v>
      </c>
      <c r="K641" s="91" t="s">
        <v>137</v>
      </c>
      <c r="L641" s="9" t="s">
        <v>1857</v>
      </c>
      <c r="M641" s="91" t="s">
        <v>44</v>
      </c>
      <c r="N641" s="91" t="s">
        <v>61</v>
      </c>
      <c r="O641" s="91" t="s">
        <v>92</v>
      </c>
      <c r="P641" s="9" t="s">
        <v>1858</v>
      </c>
      <c r="Q641" s="91"/>
      <c r="R641" s="41" t="s">
        <v>38</v>
      </c>
      <c r="S641" s="142" t="s">
        <v>38</v>
      </c>
      <c r="T641" s="142"/>
      <c r="U641" s="142"/>
      <c r="V641" s="13"/>
      <c r="W641" s="13"/>
      <c r="X641" s="13"/>
      <c r="Y641" s="13"/>
      <c r="Z641" s="13"/>
      <c r="AA641" s="13"/>
      <c r="AB641" s="10"/>
    </row>
    <row r="642" spans="2:29" x14ac:dyDescent="0.3">
      <c r="B642" s="31"/>
      <c r="C642" s="160"/>
      <c r="D642" s="218"/>
      <c r="E642" s="160"/>
      <c r="F642" s="160"/>
      <c r="G642" s="110"/>
      <c r="H642" s="161"/>
      <c r="I642" s="162"/>
      <c r="J642" s="163"/>
      <c r="K642" s="163"/>
      <c r="L642" s="163"/>
      <c r="M642" s="160"/>
      <c r="N642" s="160"/>
      <c r="O642" s="160"/>
      <c r="P642" s="163"/>
      <c r="Q642" s="164"/>
      <c r="R642" s="165"/>
      <c r="S642" s="32"/>
      <c r="T642" s="32"/>
      <c r="U642" s="32"/>
      <c r="V642" s="33"/>
      <c r="W642" s="33"/>
      <c r="X642" s="33"/>
      <c r="Y642" s="33"/>
      <c r="Z642" s="33"/>
      <c r="AA642" s="33"/>
      <c r="AB642" s="34"/>
    </row>
    <row r="643" spans="2:29" x14ac:dyDescent="0.3">
      <c r="B643" s="16"/>
      <c r="C643" s="16"/>
      <c r="D643" s="16"/>
      <c r="E643" s="93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2:29" ht="15" thickBot="1" x14ac:dyDescent="0.35">
      <c r="B644" s="16"/>
      <c r="C644" s="16"/>
      <c r="D644" s="16"/>
      <c r="E644" s="93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2:29" ht="15" thickBot="1" x14ac:dyDescent="0.35">
      <c r="B645" s="127">
        <f>SUBTOTAL(9,B636:B641)</f>
        <v>6</v>
      </c>
      <c r="C645" s="127"/>
      <c r="D645" s="127">
        <f t="shared" ref="D645:AC645" si="16">COUNTA(D636:D641)</f>
        <v>6</v>
      </c>
      <c r="E645" s="127">
        <f t="shared" si="16"/>
        <v>6</v>
      </c>
      <c r="F645" s="127">
        <f t="shared" si="16"/>
        <v>6</v>
      </c>
      <c r="G645" s="127">
        <f t="shared" si="16"/>
        <v>6</v>
      </c>
      <c r="H645" s="127">
        <f t="shared" si="16"/>
        <v>6</v>
      </c>
      <c r="I645" s="127">
        <f t="shared" si="16"/>
        <v>6</v>
      </c>
      <c r="J645" s="127">
        <f t="shared" si="16"/>
        <v>6</v>
      </c>
      <c r="K645" s="127">
        <f t="shared" si="16"/>
        <v>6</v>
      </c>
      <c r="L645" s="127">
        <f t="shared" si="16"/>
        <v>6</v>
      </c>
      <c r="M645" s="127">
        <f t="shared" si="16"/>
        <v>6</v>
      </c>
      <c r="N645" s="127">
        <f t="shared" si="16"/>
        <v>6</v>
      </c>
      <c r="O645" s="127">
        <f t="shared" si="16"/>
        <v>6</v>
      </c>
      <c r="P645" s="127">
        <f t="shared" si="16"/>
        <v>6</v>
      </c>
      <c r="Q645" s="127">
        <f t="shared" si="16"/>
        <v>0</v>
      </c>
      <c r="R645" s="127">
        <f t="shared" si="16"/>
        <v>5</v>
      </c>
      <c r="S645" s="127">
        <f t="shared" si="16"/>
        <v>1</v>
      </c>
      <c r="T645" s="127">
        <f t="shared" si="16"/>
        <v>5</v>
      </c>
      <c r="U645" s="127">
        <f t="shared" si="16"/>
        <v>0</v>
      </c>
      <c r="V645" s="127">
        <f t="shared" si="16"/>
        <v>0</v>
      </c>
      <c r="W645" s="127">
        <f t="shared" si="16"/>
        <v>0</v>
      </c>
      <c r="X645" s="127">
        <f t="shared" si="16"/>
        <v>0</v>
      </c>
      <c r="Y645" s="127">
        <f t="shared" si="16"/>
        <v>0</v>
      </c>
      <c r="Z645" s="127">
        <f t="shared" si="16"/>
        <v>0</v>
      </c>
      <c r="AA645" s="127">
        <f t="shared" si="16"/>
        <v>0</v>
      </c>
      <c r="AB645" s="127">
        <f t="shared" si="16"/>
        <v>0</v>
      </c>
      <c r="AC645" s="20">
        <f t="shared" si="16"/>
        <v>0</v>
      </c>
    </row>
    <row r="646" spans="2:29" x14ac:dyDescent="0.3">
      <c r="B646" s="16"/>
      <c r="C646" s="16"/>
      <c r="D646" s="16"/>
      <c r="E646" s="93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2:29" ht="109.5" customHeight="1" x14ac:dyDescent="0.3">
      <c r="B647" s="17">
        <v>1</v>
      </c>
      <c r="C647" s="9">
        <v>1</v>
      </c>
      <c r="D647" s="56" t="s">
        <v>1863</v>
      </c>
      <c r="E647" s="9" t="s">
        <v>1416</v>
      </c>
      <c r="F647" s="152" t="s">
        <v>1864</v>
      </c>
      <c r="G647" s="9" t="str">
        <f>'[1]2 Bienes muebles  19 JUN'!$F$9</f>
        <v>Muebles de oficina y estantería</v>
      </c>
      <c r="H647" s="153" t="s">
        <v>137</v>
      </c>
      <c r="I647" s="56" t="str">
        <f>'[1]2 Bienes muebles  19 JUN'!$H$9</f>
        <v>GC14-DEP-005</v>
      </c>
      <c r="J647" s="153" t="s">
        <v>137</v>
      </c>
      <c r="K647" s="153" t="s">
        <v>137</v>
      </c>
      <c r="L647" s="9" t="s">
        <v>1865</v>
      </c>
      <c r="M647" s="9" t="s">
        <v>92</v>
      </c>
      <c r="N647" s="9" t="s">
        <v>92</v>
      </c>
      <c r="O647" s="9" t="s">
        <v>92</v>
      </c>
      <c r="P647" s="57" t="str">
        <f>'[1]2 Bienes muebles  19 JUN'!$O$9</f>
        <v>DEPORTES</v>
      </c>
      <c r="Q647" s="91"/>
      <c r="R647" s="91" t="s">
        <v>38</v>
      </c>
      <c r="S647" s="29"/>
      <c r="T647" s="29" t="s">
        <v>38</v>
      </c>
      <c r="U647" s="29"/>
      <c r="V647" s="13"/>
      <c r="W647" s="13"/>
      <c r="X647" s="13"/>
      <c r="Y647" s="13"/>
      <c r="Z647" s="13"/>
      <c r="AA647" s="13"/>
      <c r="AB647" s="10"/>
    </row>
    <row r="648" spans="2:29" ht="129.75" customHeight="1" x14ac:dyDescent="0.3">
      <c r="B648" s="17">
        <v>1</v>
      </c>
      <c r="C648" s="9">
        <v>2</v>
      </c>
      <c r="D648" s="56" t="s">
        <v>1863</v>
      </c>
      <c r="E648" s="9" t="s">
        <v>1416</v>
      </c>
      <c r="F648" s="9" t="s">
        <v>1864</v>
      </c>
      <c r="G648" s="9" t="str">
        <f>'[1]2 Bienes muebles  19 JUN'!$F$9</f>
        <v>Muebles de oficina y estantería</v>
      </c>
      <c r="H648" s="153" t="s">
        <v>137</v>
      </c>
      <c r="I648" s="209" t="s">
        <v>1866</v>
      </c>
      <c r="J648" s="153" t="s">
        <v>137</v>
      </c>
      <c r="K648" s="153" t="s">
        <v>137</v>
      </c>
      <c r="L648" s="9" t="s">
        <v>1865</v>
      </c>
      <c r="M648" s="9" t="s">
        <v>92</v>
      </c>
      <c r="N648" s="9" t="s">
        <v>92</v>
      </c>
      <c r="O648" s="9" t="s">
        <v>92</v>
      </c>
      <c r="P648" s="57" t="str">
        <f>'[1]2 Bienes muebles  19 JUN'!$O$9</f>
        <v>DEPORTES</v>
      </c>
      <c r="Q648" s="91"/>
      <c r="R648" s="91" t="s">
        <v>38</v>
      </c>
      <c r="S648" s="29"/>
      <c r="T648" s="29" t="s">
        <v>38</v>
      </c>
      <c r="U648" s="29"/>
      <c r="V648" s="13"/>
      <c r="W648" s="13"/>
      <c r="X648" s="13"/>
      <c r="Y648" s="13"/>
      <c r="Z648" s="13"/>
      <c r="AA648" s="13"/>
      <c r="AB648" s="10"/>
    </row>
    <row r="649" spans="2:29" ht="141" customHeight="1" x14ac:dyDescent="0.3">
      <c r="B649" s="17">
        <v>1</v>
      </c>
      <c r="C649" s="9">
        <v>3</v>
      </c>
      <c r="D649" s="56" t="s">
        <v>1867</v>
      </c>
      <c r="E649" s="9" t="s">
        <v>1416</v>
      </c>
      <c r="F649" s="9" t="s">
        <v>1864</v>
      </c>
      <c r="G649" s="157" t="s">
        <v>23</v>
      </c>
      <c r="H649" s="153" t="s">
        <v>137</v>
      </c>
      <c r="I649" s="9" t="s">
        <v>92</v>
      </c>
      <c r="J649" s="153" t="s">
        <v>137</v>
      </c>
      <c r="K649" s="153" t="s">
        <v>137</v>
      </c>
      <c r="L649" s="57" t="s">
        <v>1868</v>
      </c>
      <c r="M649" s="9" t="s">
        <v>92</v>
      </c>
      <c r="N649" s="9" t="s">
        <v>92</v>
      </c>
      <c r="O649" s="9" t="s">
        <v>92</v>
      </c>
      <c r="P649" s="57" t="s">
        <v>1869</v>
      </c>
      <c r="Q649" s="91"/>
      <c r="R649" s="91" t="s">
        <v>38</v>
      </c>
      <c r="S649" s="29"/>
      <c r="T649" s="29" t="s">
        <v>38</v>
      </c>
      <c r="U649" s="29"/>
      <c r="V649" s="13"/>
      <c r="W649" s="13"/>
      <c r="X649" s="13"/>
      <c r="Y649" s="13"/>
      <c r="Z649" s="13"/>
      <c r="AA649" s="13"/>
      <c r="AB649" s="10"/>
    </row>
    <row r="650" spans="2:29" ht="145.5" customHeight="1" x14ac:dyDescent="0.3">
      <c r="B650" s="17">
        <v>1</v>
      </c>
      <c r="C650" s="9">
        <v>4</v>
      </c>
      <c r="D650" s="56" t="s">
        <v>1863</v>
      </c>
      <c r="E650" s="9" t="s">
        <v>1416</v>
      </c>
      <c r="F650" s="9" t="s">
        <v>1864</v>
      </c>
      <c r="G650" s="157" t="s">
        <v>23</v>
      </c>
      <c r="H650" s="153" t="s">
        <v>137</v>
      </c>
      <c r="I650" s="9" t="s">
        <v>92</v>
      </c>
      <c r="J650" s="153" t="s">
        <v>137</v>
      </c>
      <c r="K650" s="153" t="s">
        <v>137</v>
      </c>
      <c r="L650" s="57" t="s">
        <v>1870</v>
      </c>
      <c r="M650" s="9" t="s">
        <v>92</v>
      </c>
      <c r="N650" s="9" t="s">
        <v>92</v>
      </c>
      <c r="O650" s="9" t="s">
        <v>92</v>
      </c>
      <c r="P650" s="57" t="s">
        <v>1869</v>
      </c>
      <c r="Q650" s="91"/>
      <c r="R650" s="91" t="s">
        <v>38</v>
      </c>
      <c r="S650" s="29" t="s">
        <v>38</v>
      </c>
      <c r="T650" s="29"/>
      <c r="U650" s="29"/>
      <c r="V650" s="13"/>
      <c r="W650" s="13"/>
      <c r="X650" s="13"/>
      <c r="Y650" s="13"/>
      <c r="Z650" s="13"/>
      <c r="AA650" s="13"/>
      <c r="AB650" s="10"/>
    </row>
    <row r="651" spans="2:29" ht="171" customHeight="1" x14ac:dyDescent="0.3">
      <c r="B651" s="17">
        <v>1</v>
      </c>
      <c r="C651" s="9">
        <v>5</v>
      </c>
      <c r="D651" s="56" t="s">
        <v>1863</v>
      </c>
      <c r="E651" s="9" t="s">
        <v>1416</v>
      </c>
      <c r="F651" s="9" t="s">
        <v>1864</v>
      </c>
      <c r="G651" s="157" t="s">
        <v>23</v>
      </c>
      <c r="H651" s="153" t="s">
        <v>137</v>
      </c>
      <c r="I651" s="56" t="s">
        <v>1871</v>
      </c>
      <c r="J651" s="153" t="s">
        <v>137</v>
      </c>
      <c r="K651" s="153" t="s">
        <v>137</v>
      </c>
      <c r="L651" s="57" t="s">
        <v>1870</v>
      </c>
      <c r="M651" s="9" t="s">
        <v>92</v>
      </c>
      <c r="N651" s="9" t="s">
        <v>92</v>
      </c>
      <c r="O651" s="9" t="s">
        <v>92</v>
      </c>
      <c r="P651" s="57" t="s">
        <v>1869</v>
      </c>
      <c r="Q651" s="91"/>
      <c r="R651" s="91" t="s">
        <v>38</v>
      </c>
      <c r="S651" s="29"/>
      <c r="T651" s="29" t="s">
        <v>38</v>
      </c>
      <c r="U651" s="29"/>
      <c r="V651" s="13"/>
      <c r="W651" s="13"/>
      <c r="X651" s="13"/>
      <c r="Y651" s="13"/>
      <c r="Z651" s="13"/>
      <c r="AA651" s="13"/>
      <c r="AB651" s="10"/>
    </row>
    <row r="652" spans="2:29" x14ac:dyDescent="0.3">
      <c r="B652" s="31"/>
      <c r="C652" s="160"/>
      <c r="D652" s="218"/>
      <c r="E652" s="160"/>
      <c r="F652" s="160"/>
      <c r="G652" s="110"/>
      <c r="H652" s="161"/>
      <c r="I652" s="162"/>
      <c r="J652" s="163"/>
      <c r="K652" s="163"/>
      <c r="L652" s="163"/>
      <c r="M652" s="160"/>
      <c r="N652" s="160"/>
      <c r="O652" s="160"/>
      <c r="P652" s="163"/>
      <c r="Q652" s="164"/>
      <c r="R652" s="165"/>
      <c r="S652" s="32"/>
      <c r="T652" s="32"/>
      <c r="U652" s="32"/>
      <c r="V652" s="33"/>
      <c r="W652" s="33"/>
      <c r="X652" s="33"/>
      <c r="Y652" s="33"/>
      <c r="Z652" s="33"/>
      <c r="AA652" s="33"/>
      <c r="AB652" s="34"/>
    </row>
    <row r="653" spans="2:29" x14ac:dyDescent="0.3">
      <c r="B653" s="16"/>
      <c r="C653" s="16"/>
      <c r="D653" s="16"/>
      <c r="E653" s="93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2:29" ht="15" thickBot="1" x14ac:dyDescent="0.35">
      <c r="B654" s="16"/>
      <c r="C654" s="16"/>
      <c r="D654" s="16"/>
      <c r="E654" s="93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2:29" ht="15" thickBot="1" x14ac:dyDescent="0.35">
      <c r="B655" s="127">
        <f>SUBTOTAL(9,B647:B651)</f>
        <v>5</v>
      </c>
      <c r="C655" s="127"/>
      <c r="D655" s="127">
        <f t="shared" ref="D655:AC655" si="17">COUNTA(D647:D651)</f>
        <v>5</v>
      </c>
      <c r="E655" s="127">
        <f t="shared" si="17"/>
        <v>5</v>
      </c>
      <c r="F655" s="127">
        <f t="shared" si="17"/>
        <v>5</v>
      </c>
      <c r="G655" s="127">
        <f t="shared" si="17"/>
        <v>5</v>
      </c>
      <c r="H655" s="127">
        <f t="shared" si="17"/>
        <v>5</v>
      </c>
      <c r="I655" s="127">
        <f t="shared" si="17"/>
        <v>5</v>
      </c>
      <c r="J655" s="127">
        <f t="shared" si="17"/>
        <v>5</v>
      </c>
      <c r="K655" s="127">
        <f t="shared" si="17"/>
        <v>5</v>
      </c>
      <c r="L655" s="127">
        <f t="shared" si="17"/>
        <v>5</v>
      </c>
      <c r="M655" s="127">
        <f t="shared" si="17"/>
        <v>5</v>
      </c>
      <c r="N655" s="127">
        <f t="shared" si="17"/>
        <v>5</v>
      </c>
      <c r="O655" s="127">
        <f t="shared" si="17"/>
        <v>5</v>
      </c>
      <c r="P655" s="127">
        <f t="shared" si="17"/>
        <v>5</v>
      </c>
      <c r="Q655" s="127">
        <f t="shared" si="17"/>
        <v>0</v>
      </c>
      <c r="R655" s="127">
        <f t="shared" si="17"/>
        <v>5</v>
      </c>
      <c r="S655" s="127">
        <f t="shared" si="17"/>
        <v>1</v>
      </c>
      <c r="T655" s="127">
        <f t="shared" si="17"/>
        <v>4</v>
      </c>
      <c r="U655" s="127">
        <f t="shared" si="17"/>
        <v>0</v>
      </c>
      <c r="V655" s="127">
        <f t="shared" si="17"/>
        <v>0</v>
      </c>
      <c r="W655" s="127">
        <f t="shared" si="17"/>
        <v>0</v>
      </c>
      <c r="X655" s="127">
        <f t="shared" si="17"/>
        <v>0</v>
      </c>
      <c r="Y655" s="127">
        <f t="shared" si="17"/>
        <v>0</v>
      </c>
      <c r="Z655" s="127">
        <f t="shared" si="17"/>
        <v>0</v>
      </c>
      <c r="AA655" s="127">
        <f t="shared" si="17"/>
        <v>0</v>
      </c>
      <c r="AB655" s="127">
        <f t="shared" si="17"/>
        <v>0</v>
      </c>
      <c r="AC655" s="20">
        <f t="shared" si="17"/>
        <v>0</v>
      </c>
    </row>
    <row r="656" spans="2:29" x14ac:dyDescent="0.3">
      <c r="B656" s="16"/>
      <c r="C656" s="16"/>
      <c r="D656" s="16"/>
      <c r="E656" s="93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2:29" x14ac:dyDescent="0.3">
      <c r="B657" s="16"/>
      <c r="C657" s="16"/>
      <c r="D657" s="16"/>
      <c r="E657" s="93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2:29" ht="109.5" customHeight="1" x14ac:dyDescent="0.3">
      <c r="B658" s="17">
        <v>1</v>
      </c>
      <c r="C658" s="85">
        <v>1</v>
      </c>
      <c r="D658" s="56" t="s">
        <v>1872</v>
      </c>
      <c r="E658" s="91" t="s">
        <v>697</v>
      </c>
      <c r="F658" s="298" t="s">
        <v>1873</v>
      </c>
      <c r="G658" s="157" t="s">
        <v>23</v>
      </c>
      <c r="H658" s="299" t="s">
        <v>137</v>
      </c>
      <c r="I658" s="14" t="s">
        <v>1874</v>
      </c>
      <c r="J658" s="299" t="s">
        <v>137</v>
      </c>
      <c r="K658" s="91" t="s">
        <v>137</v>
      </c>
      <c r="L658" s="9" t="s">
        <v>1875</v>
      </c>
      <c r="M658" s="9" t="s">
        <v>61</v>
      </c>
      <c r="N658" s="91" t="s">
        <v>61</v>
      </c>
      <c r="O658" s="91" t="s">
        <v>62</v>
      </c>
      <c r="P658" s="91" t="s">
        <v>1448</v>
      </c>
      <c r="Q658" s="91"/>
      <c r="R658" s="91" t="s">
        <v>38</v>
      </c>
      <c r="S658" s="29" t="s">
        <v>38</v>
      </c>
      <c r="T658" s="29"/>
      <c r="U658" s="29"/>
      <c r="V658" s="299" t="s">
        <v>137</v>
      </c>
      <c r="W658" s="91" t="s">
        <v>137</v>
      </c>
      <c r="X658" s="299" t="s">
        <v>137</v>
      </c>
      <c r="Y658" s="91" t="s">
        <v>137</v>
      </c>
      <c r="Z658" s="299" t="s">
        <v>137</v>
      </c>
      <c r="AA658" s="91" t="s">
        <v>137</v>
      </c>
      <c r="AB658" s="10"/>
      <c r="AC658" s="55"/>
    </row>
    <row r="659" spans="2:29" ht="129.75" customHeight="1" x14ac:dyDescent="0.3">
      <c r="B659" s="17">
        <v>1</v>
      </c>
      <c r="C659" s="85">
        <v>2</v>
      </c>
      <c r="D659" s="56" t="s">
        <v>1872</v>
      </c>
      <c r="E659" s="91" t="s">
        <v>697</v>
      </c>
      <c r="F659" s="298" t="s">
        <v>1873</v>
      </c>
      <c r="G659" s="157" t="s">
        <v>23</v>
      </c>
      <c r="H659" s="299" t="s">
        <v>137</v>
      </c>
      <c r="I659" s="14" t="s">
        <v>1876</v>
      </c>
      <c r="J659" s="299" t="s">
        <v>137</v>
      </c>
      <c r="K659" s="91" t="s">
        <v>137</v>
      </c>
      <c r="L659" s="9" t="s">
        <v>1877</v>
      </c>
      <c r="M659" s="9" t="s">
        <v>61</v>
      </c>
      <c r="N659" s="91" t="s">
        <v>61</v>
      </c>
      <c r="O659" s="91" t="s">
        <v>62</v>
      </c>
      <c r="P659" s="91" t="s">
        <v>1448</v>
      </c>
      <c r="Q659" s="91"/>
      <c r="R659" s="91" t="s">
        <v>38</v>
      </c>
      <c r="S659" s="29" t="s">
        <v>38</v>
      </c>
      <c r="T659" s="29"/>
      <c r="U659" s="29"/>
      <c r="V659" s="299" t="s">
        <v>137</v>
      </c>
      <c r="W659" s="91" t="s">
        <v>137</v>
      </c>
      <c r="X659" s="299" t="s">
        <v>137</v>
      </c>
      <c r="Y659" s="91" t="s">
        <v>137</v>
      </c>
      <c r="Z659" s="299" t="s">
        <v>137</v>
      </c>
      <c r="AA659" s="91" t="s">
        <v>137</v>
      </c>
      <c r="AB659" s="10"/>
      <c r="AC659" s="55"/>
    </row>
    <row r="660" spans="2:29" ht="149.25" customHeight="1" x14ac:dyDescent="0.3">
      <c r="B660" s="17">
        <v>1</v>
      </c>
      <c r="C660" s="85">
        <v>3</v>
      </c>
      <c r="D660" s="56" t="s">
        <v>1872</v>
      </c>
      <c r="E660" s="56" t="s">
        <v>697</v>
      </c>
      <c r="F660" s="298" t="s">
        <v>1873</v>
      </c>
      <c r="G660" s="157" t="s">
        <v>23</v>
      </c>
      <c r="H660" s="299" t="s">
        <v>137</v>
      </c>
      <c r="I660" s="14" t="s">
        <v>1878</v>
      </c>
      <c r="J660" s="299" t="s">
        <v>137</v>
      </c>
      <c r="K660" s="91" t="s">
        <v>137</v>
      </c>
      <c r="L660" s="205" t="s">
        <v>1879</v>
      </c>
      <c r="M660" s="91" t="s">
        <v>46</v>
      </c>
      <c r="N660" s="91" t="s">
        <v>1880</v>
      </c>
      <c r="O660" s="91" t="s">
        <v>1881</v>
      </c>
      <c r="P660" s="9" t="s">
        <v>1448</v>
      </c>
      <c r="Q660" s="91"/>
      <c r="R660" s="91" t="s">
        <v>38</v>
      </c>
      <c r="S660" s="29"/>
      <c r="T660" s="29" t="s">
        <v>38</v>
      </c>
      <c r="U660" s="29"/>
      <c r="V660" s="299" t="s">
        <v>137</v>
      </c>
      <c r="W660" s="91" t="s">
        <v>137</v>
      </c>
      <c r="X660" s="299" t="s">
        <v>137</v>
      </c>
      <c r="Y660" s="91" t="s">
        <v>137</v>
      </c>
      <c r="Z660" s="299" t="s">
        <v>137</v>
      </c>
      <c r="AA660" s="91" t="s">
        <v>137</v>
      </c>
      <c r="AB660" s="10"/>
      <c r="AC660" s="55"/>
    </row>
    <row r="661" spans="2:29" ht="151.94999999999999" customHeight="1" x14ac:dyDescent="0.3">
      <c r="B661" s="17">
        <v>1</v>
      </c>
      <c r="C661" s="85">
        <v>4</v>
      </c>
      <c r="D661" s="56" t="s">
        <v>1872</v>
      </c>
      <c r="E661" s="56" t="s">
        <v>697</v>
      </c>
      <c r="F661" s="298" t="s">
        <v>1873</v>
      </c>
      <c r="G661" s="157" t="s">
        <v>23</v>
      </c>
      <c r="H661" s="299" t="s">
        <v>137</v>
      </c>
      <c r="I661" s="14" t="s">
        <v>349</v>
      </c>
      <c r="J661" s="299" t="s">
        <v>137</v>
      </c>
      <c r="K661" s="91" t="s">
        <v>137</v>
      </c>
      <c r="L661" s="205" t="s">
        <v>1882</v>
      </c>
      <c r="M661" s="91" t="s">
        <v>232</v>
      </c>
      <c r="N661" s="91" t="s">
        <v>363</v>
      </c>
      <c r="O661" s="91" t="s">
        <v>1883</v>
      </c>
      <c r="P661" s="9" t="s">
        <v>1448</v>
      </c>
      <c r="Q661" s="91"/>
      <c r="R661" s="91" t="s">
        <v>38</v>
      </c>
      <c r="S661" s="29"/>
      <c r="T661" s="29" t="s">
        <v>38</v>
      </c>
      <c r="U661" s="29"/>
      <c r="V661" s="299" t="s">
        <v>137</v>
      </c>
      <c r="W661" s="91" t="s">
        <v>137</v>
      </c>
      <c r="X661" s="299" t="s">
        <v>137</v>
      </c>
      <c r="Y661" s="91" t="s">
        <v>137</v>
      </c>
      <c r="Z661" s="299" t="s">
        <v>137</v>
      </c>
      <c r="AA661" s="91" t="s">
        <v>137</v>
      </c>
      <c r="AB661" s="10"/>
      <c r="AC661" s="55"/>
    </row>
    <row r="662" spans="2:29" ht="151.94999999999999" customHeight="1" x14ac:dyDescent="0.3">
      <c r="B662" s="17">
        <v>1</v>
      </c>
      <c r="C662" s="85">
        <v>5</v>
      </c>
      <c r="D662" s="56" t="s">
        <v>1872</v>
      </c>
      <c r="E662" s="91" t="s">
        <v>697</v>
      </c>
      <c r="F662" s="298" t="s">
        <v>1873</v>
      </c>
      <c r="G662" s="157" t="s">
        <v>23</v>
      </c>
      <c r="H662" s="222">
        <v>5336</v>
      </c>
      <c r="I662" s="14" t="s">
        <v>1884</v>
      </c>
      <c r="J662" s="13">
        <v>41467</v>
      </c>
      <c r="K662" s="13" t="s">
        <v>1885</v>
      </c>
      <c r="L662" s="9" t="s">
        <v>1886</v>
      </c>
      <c r="M662" s="9" t="s">
        <v>61</v>
      </c>
      <c r="N662" s="91" t="s">
        <v>61</v>
      </c>
      <c r="O662" s="91" t="s">
        <v>62</v>
      </c>
      <c r="P662" s="12" t="s">
        <v>319</v>
      </c>
      <c r="Q662" s="85"/>
      <c r="R662" s="91" t="s">
        <v>38</v>
      </c>
      <c r="S662" s="29" t="s">
        <v>38</v>
      </c>
      <c r="T662" s="29"/>
      <c r="U662" s="29"/>
      <c r="V662" s="299" t="s">
        <v>137</v>
      </c>
      <c r="W662" s="91" t="s">
        <v>137</v>
      </c>
      <c r="X662" s="299" t="s">
        <v>137</v>
      </c>
      <c r="Y662" s="91" t="s">
        <v>137</v>
      </c>
      <c r="Z662" s="299" t="s">
        <v>137</v>
      </c>
      <c r="AA662" s="91" t="s">
        <v>137</v>
      </c>
      <c r="AB662" s="10"/>
      <c r="AC662" s="55"/>
    </row>
    <row r="663" spans="2:29" ht="151.94999999999999" customHeight="1" x14ac:dyDescent="0.3">
      <c r="B663" s="17">
        <v>1</v>
      </c>
      <c r="C663" s="85">
        <v>6</v>
      </c>
      <c r="D663" s="56" t="s">
        <v>1872</v>
      </c>
      <c r="E663" s="91" t="s">
        <v>697</v>
      </c>
      <c r="F663" s="298" t="s">
        <v>1873</v>
      </c>
      <c r="G663" s="157" t="s">
        <v>23</v>
      </c>
      <c r="H663" s="222">
        <v>2262</v>
      </c>
      <c r="I663" s="14" t="s">
        <v>1887</v>
      </c>
      <c r="J663" s="13">
        <v>41467</v>
      </c>
      <c r="K663" s="10" t="s">
        <v>479</v>
      </c>
      <c r="L663" s="9" t="s">
        <v>1888</v>
      </c>
      <c r="M663" s="9" t="s">
        <v>61</v>
      </c>
      <c r="N663" s="91" t="s">
        <v>61</v>
      </c>
      <c r="O663" s="91" t="s">
        <v>62</v>
      </c>
      <c r="P663" s="91" t="s">
        <v>1448</v>
      </c>
      <c r="Q663" s="91"/>
      <c r="R663" s="91" t="s">
        <v>38</v>
      </c>
      <c r="S663" s="29"/>
      <c r="T663" s="29" t="s">
        <v>38</v>
      </c>
      <c r="U663" s="29"/>
      <c r="V663" s="299" t="s">
        <v>137</v>
      </c>
      <c r="W663" s="91" t="s">
        <v>137</v>
      </c>
      <c r="X663" s="299" t="s">
        <v>137</v>
      </c>
      <c r="Y663" s="91" t="s">
        <v>137</v>
      </c>
      <c r="Z663" s="299" t="s">
        <v>137</v>
      </c>
      <c r="AA663" s="91" t="s">
        <v>137</v>
      </c>
      <c r="AB663" s="10"/>
      <c r="AC663" s="55"/>
    </row>
    <row r="664" spans="2:29" ht="151.94999999999999" customHeight="1" x14ac:dyDescent="0.3">
      <c r="B664" s="17">
        <v>1</v>
      </c>
      <c r="C664" s="85">
        <v>7</v>
      </c>
      <c r="D664" s="56" t="s">
        <v>1872</v>
      </c>
      <c r="E664" s="91" t="s">
        <v>697</v>
      </c>
      <c r="F664" s="298" t="s">
        <v>1873</v>
      </c>
      <c r="G664" s="157" t="s">
        <v>23</v>
      </c>
      <c r="H664" s="222">
        <v>1157.98</v>
      </c>
      <c r="I664" s="14" t="s">
        <v>1889</v>
      </c>
      <c r="J664" s="13">
        <v>41928</v>
      </c>
      <c r="K664" s="13" t="s">
        <v>1890</v>
      </c>
      <c r="L664" s="9" t="s">
        <v>1891</v>
      </c>
      <c r="M664" s="9" t="s">
        <v>61</v>
      </c>
      <c r="N664" s="91" t="s">
        <v>61</v>
      </c>
      <c r="O664" s="91" t="s">
        <v>62</v>
      </c>
      <c r="P664" s="91" t="s">
        <v>1448</v>
      </c>
      <c r="Q664" s="91"/>
      <c r="R664" s="91" t="s">
        <v>38</v>
      </c>
      <c r="S664" s="29"/>
      <c r="T664" s="29" t="s">
        <v>38</v>
      </c>
      <c r="U664" s="29"/>
      <c r="V664" s="299" t="s">
        <v>137</v>
      </c>
      <c r="W664" s="91" t="s">
        <v>137</v>
      </c>
      <c r="X664" s="299" t="s">
        <v>137</v>
      </c>
      <c r="Y664" s="91" t="s">
        <v>137</v>
      </c>
      <c r="Z664" s="299" t="s">
        <v>137</v>
      </c>
      <c r="AA664" s="91" t="s">
        <v>137</v>
      </c>
      <c r="AB664" s="10"/>
      <c r="AC664" s="55"/>
    </row>
    <row r="665" spans="2:29" ht="151.94999999999999" customHeight="1" x14ac:dyDescent="0.3">
      <c r="B665" s="17">
        <v>1</v>
      </c>
      <c r="C665" s="85">
        <v>8</v>
      </c>
      <c r="D665" s="56" t="s">
        <v>1872</v>
      </c>
      <c r="E665" s="91" t="s">
        <v>697</v>
      </c>
      <c r="F665" s="298" t="s">
        <v>1873</v>
      </c>
      <c r="G665" s="157" t="s">
        <v>23</v>
      </c>
      <c r="H665" s="222">
        <v>0</v>
      </c>
      <c r="I665" s="14" t="s">
        <v>1889</v>
      </c>
      <c r="J665" s="13">
        <v>41928</v>
      </c>
      <c r="K665" s="13" t="s">
        <v>1890</v>
      </c>
      <c r="L665" s="9" t="s">
        <v>1891</v>
      </c>
      <c r="M665" s="9" t="s">
        <v>61</v>
      </c>
      <c r="N665" s="91" t="s">
        <v>61</v>
      </c>
      <c r="O665" s="91" t="s">
        <v>62</v>
      </c>
      <c r="P665" s="91" t="s">
        <v>1448</v>
      </c>
      <c r="Q665" s="91"/>
      <c r="R665" s="91" t="s">
        <v>38</v>
      </c>
      <c r="S665" s="29"/>
      <c r="T665" s="29" t="s">
        <v>38</v>
      </c>
      <c r="U665" s="29"/>
      <c r="V665" s="299" t="s">
        <v>137</v>
      </c>
      <c r="W665" s="91" t="s">
        <v>137</v>
      </c>
      <c r="X665" s="299" t="s">
        <v>137</v>
      </c>
      <c r="Y665" s="91" t="s">
        <v>137</v>
      </c>
      <c r="Z665" s="299" t="s">
        <v>137</v>
      </c>
      <c r="AA665" s="91" t="s">
        <v>137</v>
      </c>
      <c r="AB665" s="10"/>
      <c r="AC665" s="55"/>
    </row>
    <row r="666" spans="2:29" ht="151.94999999999999" customHeight="1" x14ac:dyDescent="0.3">
      <c r="B666" s="17">
        <v>1</v>
      </c>
      <c r="C666" s="85">
        <v>9</v>
      </c>
      <c r="D666" s="56" t="s">
        <v>1872</v>
      </c>
      <c r="E666" s="56" t="s">
        <v>697</v>
      </c>
      <c r="F666" s="298" t="s">
        <v>1873</v>
      </c>
      <c r="G666" s="242" t="s">
        <v>26</v>
      </c>
      <c r="H666" s="299" t="s">
        <v>137</v>
      </c>
      <c r="I666" s="14" t="s">
        <v>1892</v>
      </c>
      <c r="J666" s="299" t="s">
        <v>137</v>
      </c>
      <c r="K666" s="299" t="s">
        <v>137</v>
      </c>
      <c r="L666" s="9" t="s">
        <v>1893</v>
      </c>
      <c r="M666" s="9" t="s">
        <v>61</v>
      </c>
      <c r="N666" s="91" t="s">
        <v>61</v>
      </c>
      <c r="O666" s="91" t="s">
        <v>62</v>
      </c>
      <c r="P666" s="91" t="s">
        <v>1448</v>
      </c>
      <c r="Q666" s="91"/>
      <c r="R666" s="91" t="s">
        <v>38</v>
      </c>
      <c r="S666" s="29"/>
      <c r="T666" s="29" t="s">
        <v>38</v>
      </c>
      <c r="U666" s="29"/>
      <c r="V666" s="299" t="s">
        <v>137</v>
      </c>
      <c r="W666" s="91" t="s">
        <v>137</v>
      </c>
      <c r="X666" s="299" t="s">
        <v>137</v>
      </c>
      <c r="Y666" s="91" t="s">
        <v>137</v>
      </c>
      <c r="Z666" s="299" t="s">
        <v>137</v>
      </c>
      <c r="AA666" s="91" t="s">
        <v>137</v>
      </c>
      <c r="AB666" s="10"/>
      <c r="AC666" s="55"/>
    </row>
    <row r="667" spans="2:29" ht="151.94999999999999" customHeight="1" x14ac:dyDescent="0.3">
      <c r="B667" s="17">
        <v>1</v>
      </c>
      <c r="C667" s="85">
        <v>10</v>
      </c>
      <c r="D667" s="56" t="s">
        <v>1872</v>
      </c>
      <c r="E667" s="56" t="s">
        <v>697</v>
      </c>
      <c r="F667" s="298" t="s">
        <v>1873</v>
      </c>
      <c r="G667" s="242" t="s">
        <v>28</v>
      </c>
      <c r="H667" s="299" t="s">
        <v>137</v>
      </c>
      <c r="I667" s="208" t="s">
        <v>1894</v>
      </c>
      <c r="J667" s="299" t="s">
        <v>137</v>
      </c>
      <c r="K667" s="299" t="s">
        <v>137</v>
      </c>
      <c r="L667" s="244" t="s">
        <v>1895</v>
      </c>
      <c r="M667" s="9" t="s">
        <v>61</v>
      </c>
      <c r="N667" s="91" t="s">
        <v>61</v>
      </c>
      <c r="O667" s="91" t="s">
        <v>62</v>
      </c>
      <c r="P667" s="208" t="s">
        <v>1448</v>
      </c>
      <c r="Q667" s="91"/>
      <c r="R667" s="91" t="s">
        <v>38</v>
      </c>
      <c r="S667" s="29"/>
      <c r="T667" s="29" t="s">
        <v>38</v>
      </c>
      <c r="U667" s="29"/>
      <c r="V667" s="299" t="s">
        <v>137</v>
      </c>
      <c r="W667" s="91" t="s">
        <v>137</v>
      </c>
      <c r="X667" s="299" t="s">
        <v>137</v>
      </c>
      <c r="Y667" s="91" t="s">
        <v>137</v>
      </c>
      <c r="Z667" s="299" t="s">
        <v>137</v>
      </c>
      <c r="AA667" s="91" t="s">
        <v>137</v>
      </c>
      <c r="AB667" s="10"/>
      <c r="AC667" s="55"/>
    </row>
    <row r="668" spans="2:29" ht="151.94999999999999" customHeight="1" x14ac:dyDescent="0.3">
      <c r="B668" s="17">
        <v>1</v>
      </c>
      <c r="C668" s="85">
        <v>11</v>
      </c>
      <c r="D668" s="56" t="s">
        <v>1872</v>
      </c>
      <c r="E668" s="56" t="s">
        <v>697</v>
      </c>
      <c r="F668" s="298" t="s">
        <v>1873</v>
      </c>
      <c r="G668" s="242" t="s">
        <v>28</v>
      </c>
      <c r="H668" s="299" t="s">
        <v>137</v>
      </c>
      <c r="I668" s="208" t="s">
        <v>1896</v>
      </c>
      <c r="J668" s="299" t="s">
        <v>137</v>
      </c>
      <c r="K668" s="299" t="s">
        <v>137</v>
      </c>
      <c r="L668" s="244" t="s">
        <v>1897</v>
      </c>
      <c r="M668" s="9" t="s">
        <v>61</v>
      </c>
      <c r="N668" s="91" t="s">
        <v>61</v>
      </c>
      <c r="O668" s="91" t="s">
        <v>62</v>
      </c>
      <c r="P668" s="208" t="s">
        <v>1448</v>
      </c>
      <c r="Q668" s="91"/>
      <c r="R668" s="91" t="s">
        <v>38</v>
      </c>
      <c r="S668" s="29"/>
      <c r="T668" s="29" t="s">
        <v>38</v>
      </c>
      <c r="U668" s="29"/>
      <c r="V668" s="299" t="s">
        <v>137</v>
      </c>
      <c r="W668" s="91" t="s">
        <v>137</v>
      </c>
      <c r="X668" s="299" t="s">
        <v>137</v>
      </c>
      <c r="Y668" s="91" t="s">
        <v>137</v>
      </c>
      <c r="Z668" s="299" t="s">
        <v>137</v>
      </c>
      <c r="AA668" s="91" t="s">
        <v>137</v>
      </c>
      <c r="AB668" s="10"/>
      <c r="AC668" s="55"/>
    </row>
    <row r="669" spans="2:29" ht="151.94999999999999" customHeight="1" x14ac:dyDescent="0.3">
      <c r="B669" s="17">
        <v>1</v>
      </c>
      <c r="C669" s="85">
        <v>12</v>
      </c>
      <c r="D669" s="56" t="s">
        <v>1872</v>
      </c>
      <c r="E669" s="56" t="s">
        <v>697</v>
      </c>
      <c r="F669" s="298" t="s">
        <v>1873</v>
      </c>
      <c r="G669" s="157" t="s">
        <v>23</v>
      </c>
      <c r="H669" s="209" t="s">
        <v>137</v>
      </c>
      <c r="I669" s="209" t="s">
        <v>137</v>
      </c>
      <c r="J669" s="299" t="s">
        <v>137</v>
      </c>
      <c r="K669" s="299" t="s">
        <v>137</v>
      </c>
      <c r="L669" s="57" t="s">
        <v>1898</v>
      </c>
      <c r="M669" s="9" t="s">
        <v>46</v>
      </c>
      <c r="N669" s="91" t="s">
        <v>61</v>
      </c>
      <c r="O669" s="91" t="s">
        <v>62</v>
      </c>
      <c r="P669" s="208" t="s">
        <v>1448</v>
      </c>
      <c r="Q669" s="91" t="s">
        <v>38</v>
      </c>
      <c r="R669" s="91"/>
      <c r="S669" s="29" t="s">
        <v>38</v>
      </c>
      <c r="T669" s="29"/>
      <c r="U669" s="29"/>
      <c r="V669" s="299" t="s">
        <v>137</v>
      </c>
      <c r="W669" s="91" t="s">
        <v>137</v>
      </c>
      <c r="X669" s="299" t="s">
        <v>137</v>
      </c>
      <c r="Y669" s="91" t="s">
        <v>137</v>
      </c>
      <c r="Z669" s="299" t="s">
        <v>137</v>
      </c>
      <c r="AA669" s="91" t="s">
        <v>137</v>
      </c>
      <c r="AB669" s="10"/>
      <c r="AC669" s="55"/>
    </row>
    <row r="670" spans="2:29" x14ac:dyDescent="0.3">
      <c r="B670" s="31"/>
      <c r="C670" s="160"/>
      <c r="D670" s="218"/>
      <c r="E670" s="160"/>
      <c r="F670" s="160"/>
      <c r="G670" s="110"/>
      <c r="H670" s="161"/>
      <c r="I670" s="162"/>
      <c r="J670" s="163"/>
      <c r="K670" s="163"/>
      <c r="L670" s="163"/>
      <c r="M670" s="160"/>
      <c r="N670" s="160"/>
      <c r="O670" s="160"/>
      <c r="P670" s="163"/>
      <c r="Q670" s="164"/>
      <c r="R670" s="165"/>
      <c r="S670" s="32"/>
      <c r="T670" s="32"/>
      <c r="U670" s="32"/>
      <c r="V670" s="33"/>
      <c r="W670" s="33"/>
      <c r="X670" s="33"/>
      <c r="Y670" s="33"/>
      <c r="Z670" s="33"/>
      <c r="AA670" s="33"/>
      <c r="AB670" s="34"/>
    </row>
    <row r="671" spans="2:29" x14ac:dyDescent="0.3">
      <c r="B671" s="16"/>
      <c r="C671" s="16"/>
      <c r="D671" s="16"/>
      <c r="E671" s="93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2:29" ht="15" thickBot="1" x14ac:dyDescent="0.35">
      <c r="B672" s="16"/>
      <c r="C672" s="16"/>
      <c r="D672" s="16"/>
      <c r="E672" s="93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2:29" ht="15" thickBot="1" x14ac:dyDescent="0.35">
      <c r="B673" s="127">
        <f>SUBTOTAL(9,B658:B669)</f>
        <v>12</v>
      </c>
      <c r="C673" s="127"/>
      <c r="D673" s="127">
        <f>COUNTA(D658:D669)</f>
        <v>12</v>
      </c>
      <c r="E673" s="127">
        <f t="shared" ref="E673:AC673" si="18">COUNTA(E658:E669)</f>
        <v>12</v>
      </c>
      <c r="F673" s="127">
        <f t="shared" si="18"/>
        <v>12</v>
      </c>
      <c r="G673" s="127">
        <f t="shared" si="18"/>
        <v>12</v>
      </c>
      <c r="H673" s="127">
        <f t="shared" si="18"/>
        <v>12</v>
      </c>
      <c r="I673" s="127">
        <f t="shared" si="18"/>
        <v>12</v>
      </c>
      <c r="J673" s="127">
        <f t="shared" si="18"/>
        <v>12</v>
      </c>
      <c r="K673" s="127">
        <f t="shared" si="18"/>
        <v>12</v>
      </c>
      <c r="L673" s="127">
        <f t="shared" si="18"/>
        <v>12</v>
      </c>
      <c r="M673" s="127">
        <f t="shared" si="18"/>
        <v>12</v>
      </c>
      <c r="N673" s="127">
        <f t="shared" si="18"/>
        <v>12</v>
      </c>
      <c r="O673" s="127">
        <f t="shared" si="18"/>
        <v>12</v>
      </c>
      <c r="P673" s="127">
        <f t="shared" si="18"/>
        <v>12</v>
      </c>
      <c r="Q673" s="127">
        <f t="shared" si="18"/>
        <v>1</v>
      </c>
      <c r="R673" s="127">
        <f t="shared" si="18"/>
        <v>11</v>
      </c>
      <c r="S673" s="127">
        <f t="shared" si="18"/>
        <v>4</v>
      </c>
      <c r="T673" s="127">
        <f t="shared" si="18"/>
        <v>8</v>
      </c>
      <c r="U673" s="127">
        <f t="shared" si="18"/>
        <v>0</v>
      </c>
      <c r="V673" s="127">
        <f t="shared" si="18"/>
        <v>12</v>
      </c>
      <c r="W673" s="127">
        <f t="shared" si="18"/>
        <v>12</v>
      </c>
      <c r="X673" s="127">
        <f t="shared" si="18"/>
        <v>12</v>
      </c>
      <c r="Y673" s="127">
        <f t="shared" si="18"/>
        <v>12</v>
      </c>
      <c r="Z673" s="127">
        <f t="shared" si="18"/>
        <v>12</v>
      </c>
      <c r="AA673" s="127">
        <f t="shared" si="18"/>
        <v>12</v>
      </c>
      <c r="AB673" s="127">
        <f t="shared" si="18"/>
        <v>0</v>
      </c>
      <c r="AC673" s="20">
        <f t="shared" si="18"/>
        <v>0</v>
      </c>
    </row>
    <row r="674" spans="2:29" x14ac:dyDescent="0.3">
      <c r="B674" s="16"/>
      <c r="C674" s="16"/>
      <c r="D674" s="16"/>
      <c r="E674" s="93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2:29" x14ac:dyDescent="0.3">
      <c r="B675" s="16"/>
      <c r="C675" s="16"/>
      <c r="D675" s="16"/>
      <c r="E675" s="93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2:29" x14ac:dyDescent="0.3">
      <c r="B676" s="16"/>
      <c r="C676" s="16"/>
      <c r="D676" s="16"/>
      <c r="E676" s="93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2:29" ht="140.25" customHeight="1" x14ac:dyDescent="0.3">
      <c r="B677" s="17">
        <v>1</v>
      </c>
      <c r="C677" s="85">
        <v>1</v>
      </c>
      <c r="D677" s="230" t="s">
        <v>1935</v>
      </c>
      <c r="E677" s="300" t="s">
        <v>697</v>
      </c>
      <c r="F677" s="249" t="s">
        <v>1936</v>
      </c>
      <c r="G677" s="242" t="s">
        <v>23</v>
      </c>
      <c r="H677" s="266">
        <v>0</v>
      </c>
      <c r="I677" s="300" t="s">
        <v>92</v>
      </c>
      <c r="J677" s="17" t="s">
        <v>137</v>
      </c>
      <c r="K677" s="17" t="s">
        <v>137</v>
      </c>
      <c r="L677" s="301" t="s">
        <v>1937</v>
      </c>
      <c r="M677" s="9" t="s">
        <v>137</v>
      </c>
      <c r="N677" s="9" t="s">
        <v>137</v>
      </c>
      <c r="O677" s="9" t="s">
        <v>137</v>
      </c>
      <c r="P677" s="57" t="s">
        <v>1364</v>
      </c>
      <c r="Q677" s="91"/>
      <c r="R677" s="91" t="s">
        <v>38</v>
      </c>
      <c r="S677" s="29"/>
      <c r="T677" s="29" t="s">
        <v>38</v>
      </c>
      <c r="U677" s="29"/>
      <c r="V677" s="9" t="s">
        <v>137</v>
      </c>
      <c r="W677" s="9" t="s">
        <v>137</v>
      </c>
      <c r="X677" s="9" t="s">
        <v>137</v>
      </c>
      <c r="Y677" s="9" t="s">
        <v>137</v>
      </c>
      <c r="Z677" s="9" t="s">
        <v>137</v>
      </c>
      <c r="AA677" s="9" t="s">
        <v>1938</v>
      </c>
      <c r="AB677" s="9" t="s">
        <v>137</v>
      </c>
    </row>
    <row r="678" spans="2:29" ht="129.75" customHeight="1" x14ac:dyDescent="0.3">
      <c r="B678" s="17">
        <v>1</v>
      </c>
      <c r="C678" s="85">
        <v>2</v>
      </c>
      <c r="D678" s="208" t="s">
        <v>1935</v>
      </c>
      <c r="E678" s="209" t="s">
        <v>697</v>
      </c>
      <c r="F678" s="249" t="s">
        <v>1936</v>
      </c>
      <c r="G678" s="242" t="s">
        <v>23</v>
      </c>
      <c r="H678" s="266">
        <v>0</v>
      </c>
      <c r="I678" s="57" t="s">
        <v>1939</v>
      </c>
      <c r="J678" s="17" t="s">
        <v>137</v>
      </c>
      <c r="K678" s="17" t="s">
        <v>137</v>
      </c>
      <c r="L678" s="302" t="s">
        <v>1940</v>
      </c>
      <c r="M678" s="9" t="s">
        <v>61</v>
      </c>
      <c r="N678" s="9" t="s">
        <v>61</v>
      </c>
      <c r="O678" s="9" t="s">
        <v>137</v>
      </c>
      <c r="P678" s="57" t="s">
        <v>1364</v>
      </c>
      <c r="Q678" s="91"/>
      <c r="R678" s="91" t="s">
        <v>38</v>
      </c>
      <c r="S678" s="29"/>
      <c r="T678" s="29" t="s">
        <v>38</v>
      </c>
      <c r="U678" s="29"/>
      <c r="V678" s="9" t="s">
        <v>137</v>
      </c>
      <c r="W678" s="9" t="s">
        <v>137</v>
      </c>
      <c r="X678" s="9" t="s">
        <v>137</v>
      </c>
      <c r="Y678" s="9" t="s">
        <v>137</v>
      </c>
      <c r="Z678" s="9" t="s">
        <v>137</v>
      </c>
      <c r="AA678" s="9" t="s">
        <v>137</v>
      </c>
      <c r="AB678" s="9" t="s">
        <v>137</v>
      </c>
    </row>
    <row r="679" spans="2:29" ht="141" customHeight="1" x14ac:dyDescent="0.3">
      <c r="B679" s="17">
        <v>1</v>
      </c>
      <c r="C679" s="85">
        <v>3</v>
      </c>
      <c r="D679" s="208" t="s">
        <v>1935</v>
      </c>
      <c r="E679" s="209" t="s">
        <v>697</v>
      </c>
      <c r="F679" s="249" t="s">
        <v>1936</v>
      </c>
      <c r="G679" s="242" t="s">
        <v>23</v>
      </c>
      <c r="H679" s="266">
        <v>0</v>
      </c>
      <c r="I679" s="57" t="s">
        <v>1941</v>
      </c>
      <c r="J679" s="17" t="s">
        <v>137</v>
      </c>
      <c r="K679" s="17" t="s">
        <v>137</v>
      </c>
      <c r="L679" s="208" t="s">
        <v>1942</v>
      </c>
      <c r="M679" s="9" t="s">
        <v>61</v>
      </c>
      <c r="N679" s="9" t="s">
        <v>61</v>
      </c>
      <c r="O679" s="9" t="s">
        <v>137</v>
      </c>
      <c r="P679" s="57" t="s">
        <v>1364</v>
      </c>
      <c r="Q679" s="91"/>
      <c r="R679" s="91" t="s">
        <v>38</v>
      </c>
      <c r="S679" s="29"/>
      <c r="T679" s="29" t="s">
        <v>38</v>
      </c>
      <c r="U679" s="29"/>
      <c r="V679" s="9" t="s">
        <v>137</v>
      </c>
      <c r="W679" s="9" t="s">
        <v>137</v>
      </c>
      <c r="X679" s="9" t="s">
        <v>137</v>
      </c>
      <c r="Y679" s="9" t="s">
        <v>137</v>
      </c>
      <c r="Z679" s="9" t="s">
        <v>137</v>
      </c>
      <c r="AA679" s="9" t="s">
        <v>137</v>
      </c>
      <c r="AB679" s="9" t="s">
        <v>137</v>
      </c>
    </row>
    <row r="680" spans="2:29" ht="145.5" customHeight="1" x14ac:dyDescent="0.3">
      <c r="B680" s="17">
        <v>1</v>
      </c>
      <c r="C680" s="85">
        <v>4</v>
      </c>
      <c r="D680" s="208" t="s">
        <v>1935</v>
      </c>
      <c r="E680" s="209" t="s">
        <v>697</v>
      </c>
      <c r="F680" s="249" t="s">
        <v>1936</v>
      </c>
      <c r="G680" s="242" t="s">
        <v>23</v>
      </c>
      <c r="H680" s="266">
        <v>0</v>
      </c>
      <c r="I680" s="57" t="s">
        <v>1943</v>
      </c>
      <c r="J680" s="17" t="s">
        <v>137</v>
      </c>
      <c r="K680" s="17" t="s">
        <v>137</v>
      </c>
      <c r="L680" s="302" t="s">
        <v>1944</v>
      </c>
      <c r="M680" s="9" t="s">
        <v>61</v>
      </c>
      <c r="N680" s="9" t="s">
        <v>61</v>
      </c>
      <c r="O680" s="9" t="s">
        <v>137</v>
      </c>
      <c r="P680" s="57" t="s">
        <v>1364</v>
      </c>
      <c r="Q680" s="91"/>
      <c r="R680" s="91" t="s">
        <v>38</v>
      </c>
      <c r="S680" s="29"/>
      <c r="T680" s="29" t="s">
        <v>38</v>
      </c>
      <c r="U680" s="29"/>
      <c r="V680" s="9" t="s">
        <v>137</v>
      </c>
      <c r="W680" s="9" t="s">
        <v>137</v>
      </c>
      <c r="X680" s="9" t="s">
        <v>137</v>
      </c>
      <c r="Y680" s="9" t="s">
        <v>137</v>
      </c>
      <c r="Z680" s="9" t="s">
        <v>137</v>
      </c>
      <c r="AA680" s="9" t="s">
        <v>137</v>
      </c>
      <c r="AB680" s="9" t="s">
        <v>137</v>
      </c>
    </row>
    <row r="681" spans="2:29" ht="171" customHeight="1" x14ac:dyDescent="0.3">
      <c r="B681" s="17">
        <v>1</v>
      </c>
      <c r="C681" s="85">
        <v>5</v>
      </c>
      <c r="D681" s="208" t="s">
        <v>1935</v>
      </c>
      <c r="E681" s="209" t="s">
        <v>697</v>
      </c>
      <c r="F681" s="249" t="s">
        <v>1936</v>
      </c>
      <c r="G681" s="242" t="s">
        <v>23</v>
      </c>
      <c r="H681" s="266">
        <v>0</v>
      </c>
      <c r="I681" s="209" t="s">
        <v>1945</v>
      </c>
      <c r="J681" s="17" t="s">
        <v>137</v>
      </c>
      <c r="K681" s="17" t="s">
        <v>137</v>
      </c>
      <c r="L681" s="302" t="s">
        <v>1946</v>
      </c>
      <c r="M681" s="9" t="s">
        <v>61</v>
      </c>
      <c r="N681" s="9" t="s">
        <v>61</v>
      </c>
      <c r="O681" s="9" t="s">
        <v>137</v>
      </c>
      <c r="P681" s="57" t="s">
        <v>1364</v>
      </c>
      <c r="Q681" s="91"/>
      <c r="R681" s="91" t="s">
        <v>38</v>
      </c>
      <c r="S681" s="29"/>
      <c r="T681" s="29" t="s">
        <v>38</v>
      </c>
      <c r="U681" s="29"/>
      <c r="V681" s="9" t="s">
        <v>137</v>
      </c>
      <c r="W681" s="9" t="s">
        <v>137</v>
      </c>
      <c r="X681" s="9" t="s">
        <v>137</v>
      </c>
      <c r="Y681" s="9" t="s">
        <v>137</v>
      </c>
      <c r="Z681" s="9" t="s">
        <v>137</v>
      </c>
      <c r="AA681" s="9" t="s">
        <v>137</v>
      </c>
      <c r="AB681" s="9" t="s">
        <v>137</v>
      </c>
    </row>
    <row r="682" spans="2:29" ht="149.25" customHeight="1" x14ac:dyDescent="0.3">
      <c r="B682" s="17">
        <v>1</v>
      </c>
      <c r="C682" s="85">
        <v>6</v>
      </c>
      <c r="D682" s="208" t="s">
        <v>1935</v>
      </c>
      <c r="E682" s="209" t="s">
        <v>697</v>
      </c>
      <c r="F682" s="249" t="s">
        <v>1936</v>
      </c>
      <c r="G682" s="242" t="s">
        <v>26</v>
      </c>
      <c r="H682" s="266">
        <v>0</v>
      </c>
      <c r="I682" s="57" t="s">
        <v>1947</v>
      </c>
      <c r="J682" s="17" t="s">
        <v>137</v>
      </c>
      <c r="K682" s="17" t="s">
        <v>137</v>
      </c>
      <c r="L682" s="57" t="s">
        <v>1948</v>
      </c>
      <c r="M682" s="209" t="s">
        <v>44</v>
      </c>
      <c r="N682" s="209" t="s">
        <v>1949</v>
      </c>
      <c r="O682" s="57" t="s">
        <v>92</v>
      </c>
      <c r="P682" s="209" t="s">
        <v>1364</v>
      </c>
      <c r="Q682" s="91"/>
      <c r="R682" s="91" t="s">
        <v>38</v>
      </c>
      <c r="S682" s="29"/>
      <c r="T682" s="29" t="s">
        <v>38</v>
      </c>
      <c r="U682" s="29"/>
      <c r="V682" s="9" t="s">
        <v>137</v>
      </c>
      <c r="W682" s="9" t="s">
        <v>137</v>
      </c>
      <c r="X682" s="9" t="s">
        <v>137</v>
      </c>
      <c r="Y682" s="9" t="s">
        <v>137</v>
      </c>
      <c r="Z682" s="9" t="s">
        <v>137</v>
      </c>
      <c r="AA682" s="9" t="s">
        <v>137</v>
      </c>
      <c r="AB682" s="9" t="s">
        <v>137</v>
      </c>
    </row>
    <row r="683" spans="2:29" ht="149.25" customHeight="1" x14ac:dyDescent="0.3">
      <c r="B683" s="17">
        <v>1</v>
      </c>
      <c r="C683" s="85">
        <v>7</v>
      </c>
      <c r="D683" s="208" t="s">
        <v>1935</v>
      </c>
      <c r="E683" s="209" t="s">
        <v>697</v>
      </c>
      <c r="F683" s="249" t="s">
        <v>1936</v>
      </c>
      <c r="G683" s="242" t="s">
        <v>26</v>
      </c>
      <c r="H683" s="266">
        <v>0</v>
      </c>
      <c r="I683" s="209" t="s">
        <v>1950</v>
      </c>
      <c r="J683" s="17" t="s">
        <v>137</v>
      </c>
      <c r="K683" s="17" t="s">
        <v>137</v>
      </c>
      <c r="L683" s="57" t="s">
        <v>1951</v>
      </c>
      <c r="M683" s="209" t="s">
        <v>920</v>
      </c>
      <c r="N683" s="57" t="s">
        <v>61</v>
      </c>
      <c r="O683" s="209" t="s">
        <v>92</v>
      </c>
      <c r="P683" s="209" t="s">
        <v>1364</v>
      </c>
      <c r="Q683" s="91"/>
      <c r="R683" s="91" t="s">
        <v>38</v>
      </c>
      <c r="S683" s="29"/>
      <c r="T683" s="29" t="s">
        <v>38</v>
      </c>
      <c r="U683" s="29"/>
      <c r="V683" s="9" t="s">
        <v>137</v>
      </c>
      <c r="W683" s="9" t="s">
        <v>137</v>
      </c>
      <c r="X683" s="9" t="s">
        <v>137</v>
      </c>
      <c r="Y683" s="9" t="s">
        <v>137</v>
      </c>
      <c r="Z683" s="9" t="s">
        <v>137</v>
      </c>
      <c r="AA683" s="9" t="s">
        <v>137</v>
      </c>
      <c r="AB683" s="9" t="s">
        <v>137</v>
      </c>
    </row>
    <row r="684" spans="2:29" ht="151.94999999999999" customHeight="1" x14ac:dyDescent="0.3">
      <c r="B684" s="17">
        <v>1</v>
      </c>
      <c r="C684" s="85">
        <v>8</v>
      </c>
      <c r="D684" s="208" t="s">
        <v>1935</v>
      </c>
      <c r="E684" s="209" t="s">
        <v>697</v>
      </c>
      <c r="F684" s="249" t="s">
        <v>1936</v>
      </c>
      <c r="G684" s="242" t="s">
        <v>26</v>
      </c>
      <c r="H684" s="266">
        <v>0</v>
      </c>
      <c r="I684" s="57" t="s">
        <v>1952</v>
      </c>
      <c r="J684" s="17" t="s">
        <v>137</v>
      </c>
      <c r="K684" s="17" t="s">
        <v>137</v>
      </c>
      <c r="L684" s="57" t="s">
        <v>1953</v>
      </c>
      <c r="M684" s="209" t="s">
        <v>44</v>
      </c>
      <c r="N684" s="57" t="s">
        <v>1949</v>
      </c>
      <c r="O684" s="57" t="s">
        <v>92</v>
      </c>
      <c r="P684" s="209" t="s">
        <v>1364</v>
      </c>
      <c r="Q684" s="209"/>
      <c r="R684" s="91" t="s">
        <v>38</v>
      </c>
      <c r="S684" s="29"/>
      <c r="T684" s="29" t="s">
        <v>38</v>
      </c>
      <c r="U684" s="29"/>
      <c r="V684" s="9" t="s">
        <v>137</v>
      </c>
      <c r="W684" s="9" t="s">
        <v>137</v>
      </c>
      <c r="X684" s="9" t="s">
        <v>137</v>
      </c>
      <c r="Y684" s="9" t="s">
        <v>137</v>
      </c>
      <c r="Z684" s="9" t="s">
        <v>137</v>
      </c>
      <c r="AA684" s="9" t="s">
        <v>137</v>
      </c>
      <c r="AB684" s="9" t="s">
        <v>137</v>
      </c>
    </row>
    <row r="685" spans="2:29" ht="151.94999999999999" customHeight="1" x14ac:dyDescent="0.3">
      <c r="B685" s="17">
        <v>1</v>
      </c>
      <c r="C685" s="85">
        <v>9</v>
      </c>
      <c r="D685" s="208" t="s">
        <v>1935</v>
      </c>
      <c r="E685" s="209" t="s">
        <v>697</v>
      </c>
      <c r="F685" s="249" t="s">
        <v>1936</v>
      </c>
      <c r="G685" s="242" t="s">
        <v>26</v>
      </c>
      <c r="H685" s="266">
        <v>0</v>
      </c>
      <c r="I685" s="57" t="s">
        <v>1954</v>
      </c>
      <c r="J685" s="17" t="s">
        <v>137</v>
      </c>
      <c r="K685" s="17" t="s">
        <v>137</v>
      </c>
      <c r="L685" s="57" t="s">
        <v>1955</v>
      </c>
      <c r="M685" s="209" t="s">
        <v>1956</v>
      </c>
      <c r="N685" s="57" t="s">
        <v>1957</v>
      </c>
      <c r="O685" s="209" t="s">
        <v>92</v>
      </c>
      <c r="P685" s="209" t="s">
        <v>1364</v>
      </c>
      <c r="Q685" s="209"/>
      <c r="R685" s="91" t="s">
        <v>38</v>
      </c>
      <c r="S685" s="29"/>
      <c r="T685" s="29" t="s">
        <v>38</v>
      </c>
      <c r="U685" s="29"/>
      <c r="V685" s="9" t="s">
        <v>137</v>
      </c>
      <c r="W685" s="9" t="s">
        <v>137</v>
      </c>
      <c r="X685" s="9" t="s">
        <v>137</v>
      </c>
      <c r="Y685" s="9" t="s">
        <v>137</v>
      </c>
      <c r="Z685" s="9" t="s">
        <v>137</v>
      </c>
      <c r="AA685" s="9" t="s">
        <v>137</v>
      </c>
      <c r="AB685" s="9" t="s">
        <v>137</v>
      </c>
    </row>
    <row r="686" spans="2:29" x14ac:dyDescent="0.3">
      <c r="B686" s="31"/>
      <c r="C686" s="160"/>
      <c r="D686" s="218"/>
      <c r="E686" s="160"/>
      <c r="F686" s="160"/>
      <c r="G686" s="110"/>
      <c r="H686" s="161"/>
      <c r="I686" s="162"/>
      <c r="J686" s="163"/>
      <c r="K686" s="163"/>
      <c r="L686" s="163"/>
      <c r="M686" s="160"/>
      <c r="N686" s="160"/>
      <c r="O686" s="160"/>
      <c r="P686" s="163"/>
      <c r="Q686" s="164"/>
      <c r="R686" s="165"/>
      <c r="S686" s="32"/>
      <c r="T686" s="32"/>
      <c r="U686" s="32"/>
      <c r="V686" s="33"/>
      <c r="W686" s="33"/>
      <c r="X686" s="33"/>
      <c r="Y686" s="33"/>
      <c r="Z686" s="33"/>
      <c r="AA686" s="33"/>
      <c r="AB686" s="34"/>
    </row>
    <row r="687" spans="2:29" x14ac:dyDescent="0.3">
      <c r="B687" s="16"/>
      <c r="C687" s="16"/>
      <c r="D687" s="16"/>
      <c r="E687" s="93"/>
      <c r="F687" s="16"/>
      <c r="G687" s="16"/>
      <c r="H687" s="16"/>
      <c r="I687" s="16"/>
      <c r="J687" s="31"/>
      <c r="K687" s="31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2:29" ht="15" thickBot="1" x14ac:dyDescent="0.35">
      <c r="B688" s="16"/>
      <c r="C688" s="16"/>
      <c r="D688" s="16"/>
      <c r="E688" s="93"/>
      <c r="F688" s="16"/>
      <c r="G688" s="16"/>
      <c r="H688" s="16"/>
      <c r="I688" s="16"/>
      <c r="J688" s="31"/>
      <c r="K688" s="31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9" ht="15" thickBot="1" x14ac:dyDescent="0.35">
      <c r="B689" s="127">
        <f>SUBTOTAL(9,B677:B685)</f>
        <v>9</v>
      </c>
      <c r="C689" s="127"/>
      <c r="D689" s="127">
        <f>COUNTA(D677:D685)</f>
        <v>9</v>
      </c>
      <c r="E689" s="127">
        <f t="shared" ref="E689:AC689" si="19">COUNTA(E677:E685)</f>
        <v>9</v>
      </c>
      <c r="F689" s="127">
        <f t="shared" si="19"/>
        <v>9</v>
      </c>
      <c r="G689" s="127">
        <f t="shared" si="19"/>
        <v>9</v>
      </c>
      <c r="H689" s="127">
        <f t="shared" si="19"/>
        <v>9</v>
      </c>
      <c r="I689" s="127">
        <f t="shared" si="19"/>
        <v>9</v>
      </c>
      <c r="J689" s="127">
        <f t="shared" si="19"/>
        <v>9</v>
      </c>
      <c r="K689" s="127">
        <f t="shared" si="19"/>
        <v>9</v>
      </c>
      <c r="L689" s="127">
        <f t="shared" si="19"/>
        <v>9</v>
      </c>
      <c r="M689" s="127">
        <f t="shared" si="19"/>
        <v>9</v>
      </c>
      <c r="N689" s="127">
        <f t="shared" si="19"/>
        <v>9</v>
      </c>
      <c r="O689" s="127">
        <f t="shared" si="19"/>
        <v>9</v>
      </c>
      <c r="P689" s="127">
        <f t="shared" si="19"/>
        <v>9</v>
      </c>
      <c r="Q689" s="127">
        <f t="shared" si="19"/>
        <v>0</v>
      </c>
      <c r="R689" s="127">
        <f t="shared" si="19"/>
        <v>9</v>
      </c>
      <c r="S689" s="127">
        <f t="shared" si="19"/>
        <v>0</v>
      </c>
      <c r="T689" s="127">
        <f t="shared" si="19"/>
        <v>9</v>
      </c>
      <c r="U689" s="127">
        <f t="shared" si="19"/>
        <v>0</v>
      </c>
      <c r="V689" s="127">
        <f t="shared" si="19"/>
        <v>9</v>
      </c>
      <c r="W689" s="127">
        <f t="shared" si="19"/>
        <v>9</v>
      </c>
      <c r="X689" s="127">
        <f t="shared" si="19"/>
        <v>9</v>
      </c>
      <c r="Y689" s="127">
        <f t="shared" si="19"/>
        <v>9</v>
      </c>
      <c r="Z689" s="127">
        <f t="shared" si="19"/>
        <v>9</v>
      </c>
      <c r="AA689" s="127">
        <f t="shared" si="19"/>
        <v>9</v>
      </c>
      <c r="AB689" s="127">
        <f t="shared" si="19"/>
        <v>9</v>
      </c>
      <c r="AC689" s="20">
        <f t="shared" si="19"/>
        <v>0</v>
      </c>
    </row>
    <row r="690" spans="1:29" x14ac:dyDescent="0.3">
      <c r="B690" s="16"/>
      <c r="C690" s="16"/>
      <c r="D690" s="16"/>
      <c r="E690" s="93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9" x14ac:dyDescent="0.3">
      <c r="B691" s="16"/>
      <c r="C691" s="16"/>
      <c r="D691" s="16"/>
      <c r="E691" s="93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9" x14ac:dyDescent="0.3">
      <c r="B692" s="16"/>
      <c r="C692" s="16"/>
      <c r="D692" s="16"/>
      <c r="E692" s="93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9" ht="109.5" customHeight="1" x14ac:dyDescent="0.3">
      <c r="B693" s="17">
        <v>1</v>
      </c>
      <c r="C693" s="9">
        <v>1</v>
      </c>
      <c r="D693" s="9" t="s">
        <v>1968</v>
      </c>
      <c r="E693" s="85" t="s">
        <v>697</v>
      </c>
      <c r="F693" s="12" t="s">
        <v>1969</v>
      </c>
      <c r="G693" s="303" t="s">
        <v>23</v>
      </c>
      <c r="H693" s="153" t="s">
        <v>137</v>
      </c>
      <c r="I693" s="56" t="s">
        <v>1970</v>
      </c>
      <c r="J693" s="153" t="s">
        <v>137</v>
      </c>
      <c r="K693" s="153" t="s">
        <v>137</v>
      </c>
      <c r="L693" s="205" t="s">
        <v>1971</v>
      </c>
      <c r="M693" s="9" t="s">
        <v>61</v>
      </c>
      <c r="N693" s="9" t="s">
        <v>61</v>
      </c>
      <c r="O693" s="9" t="s">
        <v>92</v>
      </c>
      <c r="P693" s="9" t="s">
        <v>1972</v>
      </c>
      <c r="Q693" s="91"/>
      <c r="R693" s="91" t="s">
        <v>38</v>
      </c>
      <c r="S693" s="29"/>
      <c r="T693" s="29" t="s">
        <v>38</v>
      </c>
      <c r="U693" s="29"/>
      <c r="V693" s="153" t="s">
        <v>137</v>
      </c>
      <c r="W693" s="153" t="s">
        <v>137</v>
      </c>
      <c r="X693" s="153" t="s">
        <v>137</v>
      </c>
      <c r="Y693" s="153" t="s">
        <v>137</v>
      </c>
      <c r="Z693" s="153" t="s">
        <v>137</v>
      </c>
      <c r="AA693" s="153" t="s">
        <v>137</v>
      </c>
      <c r="AB693" s="10"/>
    </row>
    <row r="694" spans="1:29" ht="129.75" customHeight="1" x14ac:dyDescent="0.3">
      <c r="B694" s="17">
        <v>1</v>
      </c>
      <c r="C694" s="9">
        <v>2</v>
      </c>
      <c r="D694" s="9" t="s">
        <v>1968</v>
      </c>
      <c r="E694" s="85" t="s">
        <v>697</v>
      </c>
      <c r="F694" s="12" t="s">
        <v>1969</v>
      </c>
      <c r="G694" s="303" t="s">
        <v>23</v>
      </c>
      <c r="H694" s="153">
        <v>578.99</v>
      </c>
      <c r="I694" s="56" t="s">
        <v>1973</v>
      </c>
      <c r="J694" s="85">
        <v>41928</v>
      </c>
      <c r="K694" s="153" t="s">
        <v>1974</v>
      </c>
      <c r="L694" s="9" t="s">
        <v>1975</v>
      </c>
      <c r="M694" s="9" t="s">
        <v>1976</v>
      </c>
      <c r="N694" s="9" t="s">
        <v>61</v>
      </c>
      <c r="O694" s="9" t="s">
        <v>92</v>
      </c>
      <c r="P694" s="9" t="s">
        <v>1972</v>
      </c>
      <c r="Q694" s="91"/>
      <c r="R694" s="91" t="s">
        <v>38</v>
      </c>
      <c r="S694" s="29"/>
      <c r="T694" s="29" t="s">
        <v>38</v>
      </c>
      <c r="U694" s="29"/>
      <c r="V694" s="153" t="s">
        <v>137</v>
      </c>
      <c r="W694" s="153" t="s">
        <v>137</v>
      </c>
      <c r="X694" s="153" t="s">
        <v>137</v>
      </c>
      <c r="Y694" s="153" t="s">
        <v>137</v>
      </c>
      <c r="Z694" s="153" t="s">
        <v>137</v>
      </c>
      <c r="AA694" s="153" t="s">
        <v>137</v>
      </c>
      <c r="AB694" s="10"/>
    </row>
    <row r="695" spans="1:29" ht="141" customHeight="1" x14ac:dyDescent="0.3">
      <c r="B695" s="17">
        <v>1</v>
      </c>
      <c r="C695" s="9">
        <v>3</v>
      </c>
      <c r="D695" s="9" t="s">
        <v>1968</v>
      </c>
      <c r="E695" s="85" t="s">
        <v>697</v>
      </c>
      <c r="F695" s="12" t="s">
        <v>1969</v>
      </c>
      <c r="G695" s="303" t="s">
        <v>23</v>
      </c>
      <c r="H695" s="153" t="s">
        <v>137</v>
      </c>
      <c r="I695" s="91" t="s">
        <v>92</v>
      </c>
      <c r="J695" s="153" t="s">
        <v>137</v>
      </c>
      <c r="K695" s="153" t="s">
        <v>137</v>
      </c>
      <c r="L695" s="9" t="s">
        <v>1977</v>
      </c>
      <c r="M695" s="9" t="s">
        <v>1978</v>
      </c>
      <c r="N695" s="9">
        <v>800</v>
      </c>
      <c r="O695" s="9" t="s">
        <v>92</v>
      </c>
      <c r="P695" s="9" t="s">
        <v>1972</v>
      </c>
      <c r="Q695" s="91"/>
      <c r="R695" s="91" t="s">
        <v>38</v>
      </c>
      <c r="S695" s="29"/>
      <c r="T695" s="29" t="s">
        <v>38</v>
      </c>
      <c r="U695" s="29"/>
      <c r="V695" s="153" t="s">
        <v>137</v>
      </c>
      <c r="W695" s="153" t="s">
        <v>137</v>
      </c>
      <c r="X695" s="153" t="s">
        <v>137</v>
      </c>
      <c r="Y695" s="153" t="s">
        <v>137</v>
      </c>
      <c r="Z695" s="153" t="s">
        <v>137</v>
      </c>
      <c r="AA695" s="153" t="s">
        <v>137</v>
      </c>
      <c r="AB695" s="10"/>
    </row>
    <row r="696" spans="1:29" ht="145.5" customHeight="1" x14ac:dyDescent="0.3">
      <c r="B696" s="17">
        <v>1</v>
      </c>
      <c r="C696" s="9">
        <v>4</v>
      </c>
      <c r="D696" s="9" t="s">
        <v>1968</v>
      </c>
      <c r="E696" s="85" t="s">
        <v>697</v>
      </c>
      <c r="F696" s="12" t="s">
        <v>1969</v>
      </c>
      <c r="G696" s="303" t="s">
        <v>25</v>
      </c>
      <c r="H696" s="153" t="s">
        <v>137</v>
      </c>
      <c r="I696" s="56" t="s">
        <v>1970</v>
      </c>
      <c r="J696" s="153" t="s">
        <v>137</v>
      </c>
      <c r="K696" s="153" t="s">
        <v>137</v>
      </c>
      <c r="L696" s="160" t="s">
        <v>1979</v>
      </c>
      <c r="M696" s="9" t="s">
        <v>54</v>
      </c>
      <c r="N696" s="303" t="s">
        <v>1980</v>
      </c>
      <c r="O696" s="56" t="s">
        <v>1981</v>
      </c>
      <c r="P696" s="9" t="s">
        <v>1972</v>
      </c>
      <c r="Q696" s="91"/>
      <c r="R696" s="91" t="s">
        <v>38</v>
      </c>
      <c r="S696" s="29"/>
      <c r="T696" s="29" t="s">
        <v>38</v>
      </c>
      <c r="U696" s="29"/>
      <c r="V696" s="153" t="s">
        <v>137</v>
      </c>
      <c r="W696" s="153" t="s">
        <v>137</v>
      </c>
      <c r="X696" s="153" t="s">
        <v>137</v>
      </c>
      <c r="Y696" s="153" t="s">
        <v>137</v>
      </c>
      <c r="Z696" s="153" t="s">
        <v>137</v>
      </c>
      <c r="AA696" s="153" t="s">
        <v>137</v>
      </c>
      <c r="AB696" s="10"/>
    </row>
    <row r="697" spans="1:29" ht="171" customHeight="1" x14ac:dyDescent="0.3">
      <c r="B697" s="17">
        <v>1</v>
      </c>
      <c r="C697" s="9">
        <v>5</v>
      </c>
      <c r="D697" s="9" t="s">
        <v>1968</v>
      </c>
      <c r="E697" s="85" t="s">
        <v>697</v>
      </c>
      <c r="F697" s="12" t="s">
        <v>1969</v>
      </c>
      <c r="G697" s="303" t="s">
        <v>25</v>
      </c>
      <c r="H697" s="153" t="s">
        <v>137</v>
      </c>
      <c r="I697" s="56" t="s">
        <v>1970</v>
      </c>
      <c r="J697" s="153" t="s">
        <v>137</v>
      </c>
      <c r="K697" s="153" t="s">
        <v>137</v>
      </c>
      <c r="L697" s="304" t="s">
        <v>1982</v>
      </c>
      <c r="M697" s="9" t="s">
        <v>54</v>
      </c>
      <c r="N697" s="56" t="s">
        <v>357</v>
      </c>
      <c r="O697" s="56">
        <v>160801424</v>
      </c>
      <c r="P697" s="9" t="s">
        <v>1972</v>
      </c>
      <c r="Q697" s="91"/>
      <c r="R697" s="91" t="s">
        <v>38</v>
      </c>
      <c r="S697" s="29"/>
      <c r="T697" s="29" t="s">
        <v>38</v>
      </c>
      <c r="U697" s="29"/>
      <c r="V697" s="153" t="s">
        <v>137</v>
      </c>
      <c r="W697" s="153" t="s">
        <v>137</v>
      </c>
      <c r="X697" s="153" t="s">
        <v>137</v>
      </c>
      <c r="Y697" s="153" t="s">
        <v>137</v>
      </c>
      <c r="Z697" s="153" t="s">
        <v>137</v>
      </c>
      <c r="AA697" s="153" t="s">
        <v>137</v>
      </c>
      <c r="AB697" s="13"/>
      <c r="AC697" s="10"/>
    </row>
    <row r="698" spans="1:29" ht="149.25" customHeight="1" x14ac:dyDescent="0.3">
      <c r="A698" s="36"/>
      <c r="B698" s="17">
        <v>1</v>
      </c>
      <c r="C698" s="9">
        <v>6</v>
      </c>
      <c r="D698" s="9" t="s">
        <v>1968</v>
      </c>
      <c r="E698" s="85" t="s">
        <v>697</v>
      </c>
      <c r="F698" s="305" t="s">
        <v>1969</v>
      </c>
      <c r="G698" s="110" t="s">
        <v>25</v>
      </c>
      <c r="H698" s="153" t="s">
        <v>137</v>
      </c>
      <c r="I698" s="56" t="s">
        <v>1970</v>
      </c>
      <c r="J698" s="153" t="s">
        <v>137</v>
      </c>
      <c r="K698" s="153" t="s">
        <v>137</v>
      </c>
      <c r="L698" s="9" t="s">
        <v>1983</v>
      </c>
      <c r="M698" s="9" t="s">
        <v>54</v>
      </c>
      <c r="N698" s="56" t="s">
        <v>361</v>
      </c>
      <c r="O698" s="56">
        <v>160801424</v>
      </c>
      <c r="P698" s="9" t="s">
        <v>1972</v>
      </c>
      <c r="Q698" s="91"/>
      <c r="R698" s="91" t="s">
        <v>38</v>
      </c>
      <c r="S698" s="29"/>
      <c r="T698" s="29" t="s">
        <v>38</v>
      </c>
      <c r="U698" s="29"/>
      <c r="V698" s="153" t="s">
        <v>137</v>
      </c>
      <c r="W698" s="153" t="s">
        <v>137</v>
      </c>
      <c r="X698" s="153" t="s">
        <v>137</v>
      </c>
      <c r="Y698" s="153" t="s">
        <v>137</v>
      </c>
      <c r="Z698" s="153" t="s">
        <v>137</v>
      </c>
      <c r="AA698" s="153" t="s">
        <v>137</v>
      </c>
      <c r="AB698" s="10"/>
    </row>
    <row r="699" spans="1:29" ht="127.95" customHeight="1" x14ac:dyDescent="0.3">
      <c r="B699" s="17">
        <v>1</v>
      </c>
      <c r="C699" s="9">
        <v>6</v>
      </c>
      <c r="D699" s="9" t="s">
        <v>1968</v>
      </c>
      <c r="E699" s="85" t="s">
        <v>697</v>
      </c>
      <c r="F699" s="305" t="s">
        <v>1969</v>
      </c>
      <c r="G699" s="110" t="s">
        <v>25</v>
      </c>
      <c r="H699" s="153" t="s">
        <v>137</v>
      </c>
      <c r="I699" s="56" t="s">
        <v>1970</v>
      </c>
      <c r="J699" s="153" t="s">
        <v>137</v>
      </c>
      <c r="K699" s="153" t="s">
        <v>137</v>
      </c>
      <c r="L699" s="57" t="s">
        <v>1984</v>
      </c>
      <c r="M699" s="9" t="s">
        <v>54</v>
      </c>
      <c r="N699" s="9" t="s">
        <v>61</v>
      </c>
      <c r="O699" s="56" t="s">
        <v>1985</v>
      </c>
      <c r="P699" s="9" t="s">
        <v>1972</v>
      </c>
      <c r="Q699" s="209"/>
      <c r="R699" s="91" t="s">
        <v>38</v>
      </c>
      <c r="S699" s="29"/>
      <c r="T699" s="29" t="s">
        <v>38</v>
      </c>
      <c r="U699" s="29"/>
      <c r="V699" s="153" t="s">
        <v>137</v>
      </c>
      <c r="W699" s="153" t="s">
        <v>137</v>
      </c>
      <c r="X699" s="153" t="s">
        <v>137</v>
      </c>
      <c r="Y699" s="153" t="s">
        <v>137</v>
      </c>
      <c r="Z699" s="153" t="s">
        <v>137</v>
      </c>
      <c r="AA699" s="153" t="s">
        <v>137</v>
      </c>
      <c r="AB699" s="30"/>
      <c r="AC699" s="55"/>
    </row>
    <row r="700" spans="1:29" x14ac:dyDescent="0.3">
      <c r="B700" s="31"/>
      <c r="C700" s="160"/>
      <c r="D700" s="218"/>
      <c r="E700" s="160"/>
      <c r="F700" s="160"/>
      <c r="G700" s="110"/>
      <c r="H700" s="161"/>
      <c r="I700" s="162"/>
      <c r="J700" s="163"/>
      <c r="K700" s="163"/>
      <c r="L700" s="163"/>
      <c r="M700" s="160"/>
      <c r="N700" s="160"/>
      <c r="O700" s="160"/>
      <c r="P700" s="163"/>
      <c r="Q700" s="164"/>
      <c r="R700" s="165"/>
      <c r="S700" s="32"/>
      <c r="T700" s="32"/>
      <c r="U700" s="32"/>
      <c r="V700" s="33"/>
      <c r="W700" s="33"/>
      <c r="X700" s="33"/>
      <c r="Y700" s="33"/>
      <c r="Z700" s="33"/>
      <c r="AA700" s="33"/>
      <c r="AB700" s="34"/>
    </row>
    <row r="701" spans="1:29" x14ac:dyDescent="0.3">
      <c r="B701" s="16"/>
      <c r="C701" s="16"/>
      <c r="D701" s="16"/>
      <c r="E701" s="93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9" ht="15" thickBot="1" x14ac:dyDescent="0.35">
      <c r="B702" s="16"/>
      <c r="C702" s="16"/>
      <c r="D702" s="16"/>
      <c r="E702" s="93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9" ht="15" thickBot="1" x14ac:dyDescent="0.35">
      <c r="B703" s="127">
        <f>SUBTOTAL(9,B693:B699)</f>
        <v>7</v>
      </c>
      <c r="C703" s="127"/>
      <c r="D703" s="127">
        <f t="shared" ref="D703:AB703" si="20">COUNTA(D693:D699)</f>
        <v>7</v>
      </c>
      <c r="E703" s="127">
        <f t="shared" si="20"/>
        <v>7</v>
      </c>
      <c r="F703" s="127">
        <f t="shared" si="20"/>
        <v>7</v>
      </c>
      <c r="G703" s="127">
        <f t="shared" si="20"/>
        <v>7</v>
      </c>
      <c r="H703" s="127">
        <f t="shared" si="20"/>
        <v>7</v>
      </c>
      <c r="I703" s="127">
        <f t="shared" si="20"/>
        <v>7</v>
      </c>
      <c r="J703" s="127">
        <f t="shared" si="20"/>
        <v>7</v>
      </c>
      <c r="K703" s="127">
        <f t="shared" si="20"/>
        <v>7</v>
      </c>
      <c r="L703" s="127">
        <f t="shared" si="20"/>
        <v>7</v>
      </c>
      <c r="M703" s="127">
        <f t="shared" si="20"/>
        <v>7</v>
      </c>
      <c r="N703" s="127">
        <f t="shared" si="20"/>
        <v>7</v>
      </c>
      <c r="O703" s="127">
        <f t="shared" si="20"/>
        <v>7</v>
      </c>
      <c r="P703" s="127">
        <f t="shared" si="20"/>
        <v>7</v>
      </c>
      <c r="Q703" s="127">
        <f t="shared" si="20"/>
        <v>0</v>
      </c>
      <c r="R703" s="127">
        <f t="shared" si="20"/>
        <v>7</v>
      </c>
      <c r="S703" s="127">
        <f t="shared" si="20"/>
        <v>0</v>
      </c>
      <c r="T703" s="127">
        <f t="shared" si="20"/>
        <v>7</v>
      </c>
      <c r="U703" s="127">
        <f t="shared" si="20"/>
        <v>0</v>
      </c>
      <c r="V703" s="127">
        <f t="shared" si="20"/>
        <v>7</v>
      </c>
      <c r="W703" s="127">
        <f t="shared" si="20"/>
        <v>7</v>
      </c>
      <c r="X703" s="127">
        <f t="shared" si="20"/>
        <v>7</v>
      </c>
      <c r="Y703" s="127">
        <f t="shared" si="20"/>
        <v>7</v>
      </c>
      <c r="Z703" s="127">
        <f t="shared" si="20"/>
        <v>7</v>
      </c>
      <c r="AA703" s="127">
        <f t="shared" si="20"/>
        <v>7</v>
      </c>
      <c r="AB703" s="127">
        <f t="shared" si="20"/>
        <v>0</v>
      </c>
      <c r="AC703" s="20">
        <v>7</v>
      </c>
    </row>
    <row r="704" spans="1:29" x14ac:dyDescent="0.3">
      <c r="B704" s="16"/>
      <c r="C704" s="16"/>
      <c r="D704" s="16"/>
      <c r="E704" s="93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2:29" x14ac:dyDescent="0.3">
      <c r="B705" s="16"/>
      <c r="C705" s="16"/>
      <c r="D705" s="16"/>
      <c r="E705" s="93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2:29" x14ac:dyDescent="0.3">
      <c r="B706" s="16"/>
      <c r="C706" s="16"/>
      <c r="D706" s="16"/>
      <c r="E706" s="93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2:29" ht="109.5" customHeight="1" x14ac:dyDescent="0.3">
      <c r="B707" s="17">
        <v>1</v>
      </c>
      <c r="C707" s="9">
        <v>1</v>
      </c>
      <c r="D707" s="56" t="s">
        <v>1986</v>
      </c>
      <c r="E707" s="9" t="s">
        <v>1987</v>
      </c>
      <c r="F707" s="9" t="s">
        <v>1987</v>
      </c>
      <c r="G707" s="9" t="s">
        <v>23</v>
      </c>
      <c r="H707" s="153" t="s">
        <v>137</v>
      </c>
      <c r="I707" s="56" t="s">
        <v>1945</v>
      </c>
      <c r="J707" s="153" t="s">
        <v>137</v>
      </c>
      <c r="K707" s="153" t="s">
        <v>137</v>
      </c>
      <c r="L707" s="205" t="s">
        <v>103</v>
      </c>
      <c r="M707" s="9" t="s">
        <v>61</v>
      </c>
      <c r="N707" s="9" t="s">
        <v>61</v>
      </c>
      <c r="O707" s="9" t="s">
        <v>92</v>
      </c>
      <c r="P707" s="57" t="s">
        <v>1987</v>
      </c>
      <c r="Q707" s="91"/>
      <c r="R707" s="91" t="s">
        <v>38</v>
      </c>
      <c r="S707" s="29"/>
      <c r="T707" s="29" t="s">
        <v>38</v>
      </c>
      <c r="U707" s="29"/>
      <c r="V707" s="153" t="s">
        <v>137</v>
      </c>
      <c r="W707" s="153" t="s">
        <v>137</v>
      </c>
      <c r="X707" s="153" t="s">
        <v>137</v>
      </c>
      <c r="Y707" s="153" t="s">
        <v>137</v>
      </c>
      <c r="Z707" s="153" t="s">
        <v>137</v>
      </c>
      <c r="AA707" s="153" t="s">
        <v>137</v>
      </c>
      <c r="AB707" s="10" t="s">
        <v>1988</v>
      </c>
      <c r="AC707" s="38"/>
    </row>
    <row r="708" spans="2:29" ht="129.75" customHeight="1" x14ac:dyDescent="0.3">
      <c r="B708" s="17">
        <v>1</v>
      </c>
      <c r="C708" s="9">
        <v>2</v>
      </c>
      <c r="D708" s="56" t="s">
        <v>1986</v>
      </c>
      <c r="E708" s="9" t="s">
        <v>1987</v>
      </c>
      <c r="F708" s="9" t="s">
        <v>1987</v>
      </c>
      <c r="G708" s="9" t="s">
        <v>23</v>
      </c>
      <c r="H708" s="153" t="s">
        <v>137</v>
      </c>
      <c r="I708" s="208" t="s">
        <v>1989</v>
      </c>
      <c r="J708" s="153" t="s">
        <v>137</v>
      </c>
      <c r="K708" s="153" t="s">
        <v>137</v>
      </c>
      <c r="L708" s="9" t="s">
        <v>1990</v>
      </c>
      <c r="M708" s="9" t="s">
        <v>61</v>
      </c>
      <c r="N708" s="9" t="s">
        <v>61</v>
      </c>
      <c r="O708" s="9" t="s">
        <v>92</v>
      </c>
      <c r="P708" s="57" t="s">
        <v>1991</v>
      </c>
      <c r="Q708" s="91"/>
      <c r="R708" s="91" t="s">
        <v>38</v>
      </c>
      <c r="S708" s="29"/>
      <c r="T708" s="29" t="s">
        <v>38</v>
      </c>
      <c r="U708" s="29"/>
      <c r="V708" s="153" t="s">
        <v>137</v>
      </c>
      <c r="W708" s="153" t="s">
        <v>137</v>
      </c>
      <c r="X708" s="153" t="s">
        <v>137</v>
      </c>
      <c r="Y708" s="153" t="s">
        <v>137</v>
      </c>
      <c r="Z708" s="153" t="s">
        <v>137</v>
      </c>
      <c r="AA708" s="153" t="s">
        <v>137</v>
      </c>
      <c r="AB708" s="10" t="s">
        <v>1992</v>
      </c>
    </row>
    <row r="709" spans="2:29" ht="141" customHeight="1" x14ac:dyDescent="0.3">
      <c r="B709" s="17">
        <v>1</v>
      </c>
      <c r="C709" s="9">
        <v>3</v>
      </c>
      <c r="D709" s="56" t="s">
        <v>1986</v>
      </c>
      <c r="E709" s="9" t="s">
        <v>1987</v>
      </c>
      <c r="F709" s="9" t="s">
        <v>1987</v>
      </c>
      <c r="G709" s="9" t="s">
        <v>24</v>
      </c>
      <c r="H709" s="153" t="s">
        <v>137</v>
      </c>
      <c r="I709" s="208" t="s">
        <v>1947</v>
      </c>
      <c r="J709" s="153" t="s">
        <v>137</v>
      </c>
      <c r="K709" s="153" t="s">
        <v>137</v>
      </c>
      <c r="L709" s="9" t="s">
        <v>1993</v>
      </c>
      <c r="M709" s="9" t="s">
        <v>920</v>
      </c>
      <c r="N709" s="9" t="s">
        <v>61</v>
      </c>
      <c r="O709" s="9" t="s">
        <v>92</v>
      </c>
      <c r="P709" s="57" t="s">
        <v>1991</v>
      </c>
      <c r="Q709" s="91"/>
      <c r="R709" s="91" t="s">
        <v>38</v>
      </c>
      <c r="S709" s="29"/>
      <c r="T709" s="29" t="s">
        <v>38</v>
      </c>
      <c r="U709" s="29"/>
      <c r="V709" s="153" t="s">
        <v>137</v>
      </c>
      <c r="W709" s="153" t="s">
        <v>137</v>
      </c>
      <c r="X709" s="153" t="s">
        <v>137</v>
      </c>
      <c r="Y709" s="153" t="s">
        <v>137</v>
      </c>
      <c r="Z709" s="153" t="s">
        <v>137</v>
      </c>
      <c r="AA709" s="153" t="s">
        <v>137</v>
      </c>
      <c r="AB709" s="10"/>
    </row>
    <row r="710" spans="2:29" ht="145.5" customHeight="1" x14ac:dyDescent="0.3">
      <c r="B710" s="17">
        <v>1</v>
      </c>
      <c r="C710" s="9">
        <v>4</v>
      </c>
      <c r="D710" s="56" t="s">
        <v>1986</v>
      </c>
      <c r="E710" s="9" t="s">
        <v>1987</v>
      </c>
      <c r="F710" s="9" t="s">
        <v>1987</v>
      </c>
      <c r="G710" s="9" t="s">
        <v>25</v>
      </c>
      <c r="H710" s="153" t="s">
        <v>137</v>
      </c>
      <c r="I710" s="56" t="s">
        <v>92</v>
      </c>
      <c r="J710" s="153" t="s">
        <v>137</v>
      </c>
      <c r="K710" s="153" t="s">
        <v>137</v>
      </c>
      <c r="L710" s="9" t="s">
        <v>1994</v>
      </c>
      <c r="M710" s="9" t="s">
        <v>61</v>
      </c>
      <c r="N710" s="9" t="s">
        <v>61</v>
      </c>
      <c r="O710" s="9" t="s">
        <v>92</v>
      </c>
      <c r="P710" s="57" t="s">
        <v>1991</v>
      </c>
      <c r="Q710" s="91"/>
      <c r="R710" s="91" t="s">
        <v>38</v>
      </c>
      <c r="S710" s="29"/>
      <c r="T710" s="29" t="s">
        <v>38</v>
      </c>
      <c r="U710" s="29"/>
      <c r="V710" s="153" t="s">
        <v>137</v>
      </c>
      <c r="W710" s="153" t="s">
        <v>137</v>
      </c>
      <c r="X710" s="153" t="s">
        <v>137</v>
      </c>
      <c r="Y710" s="153" t="s">
        <v>137</v>
      </c>
      <c r="Z710" s="153" t="s">
        <v>137</v>
      </c>
      <c r="AA710" s="153" t="s">
        <v>137</v>
      </c>
      <c r="AB710" s="10" t="s">
        <v>1995</v>
      </c>
    </row>
    <row r="711" spans="2:29" ht="171" customHeight="1" x14ac:dyDescent="0.3">
      <c r="B711" s="17">
        <v>1</v>
      </c>
      <c r="C711" s="9">
        <v>5</v>
      </c>
      <c r="D711" s="56" t="s">
        <v>1986</v>
      </c>
      <c r="E711" s="9" t="s">
        <v>1987</v>
      </c>
      <c r="F711" s="9" t="s">
        <v>1987</v>
      </c>
      <c r="G711" s="57" t="s">
        <v>26</v>
      </c>
      <c r="H711" s="153" t="s">
        <v>137</v>
      </c>
      <c r="I711" s="56" t="s">
        <v>1996</v>
      </c>
      <c r="J711" s="153" t="s">
        <v>137</v>
      </c>
      <c r="K711" s="153" t="s">
        <v>137</v>
      </c>
      <c r="L711" s="9" t="s">
        <v>1997</v>
      </c>
      <c r="M711" s="9" t="s">
        <v>61</v>
      </c>
      <c r="N711" s="9" t="s">
        <v>61</v>
      </c>
      <c r="O711" s="9" t="s">
        <v>92</v>
      </c>
      <c r="P711" s="57" t="s">
        <v>1991</v>
      </c>
      <c r="Q711" s="91"/>
      <c r="R711" s="91" t="s">
        <v>38</v>
      </c>
      <c r="S711" s="29"/>
      <c r="T711" s="29" t="s">
        <v>38</v>
      </c>
      <c r="U711" s="29"/>
      <c r="V711" s="153" t="s">
        <v>137</v>
      </c>
      <c r="W711" s="153" t="s">
        <v>137</v>
      </c>
      <c r="X711" s="153" t="s">
        <v>137</v>
      </c>
      <c r="Y711" s="153" t="s">
        <v>137</v>
      </c>
      <c r="Z711" s="153" t="s">
        <v>137</v>
      </c>
      <c r="AA711" s="153" t="s">
        <v>137</v>
      </c>
      <c r="AB711" s="10"/>
    </row>
    <row r="712" spans="2:29" ht="149.25" customHeight="1" x14ac:dyDescent="0.3">
      <c r="B712" s="17">
        <v>1</v>
      </c>
      <c r="C712" s="9">
        <v>6</v>
      </c>
      <c r="D712" s="56" t="s">
        <v>1986</v>
      </c>
      <c r="E712" s="9" t="s">
        <v>1987</v>
      </c>
      <c r="F712" s="9" t="s">
        <v>1987</v>
      </c>
      <c r="G712" s="57" t="s">
        <v>26</v>
      </c>
      <c r="H712" s="153" t="s">
        <v>137</v>
      </c>
      <c r="I712" s="56" t="s">
        <v>1998</v>
      </c>
      <c r="J712" s="153" t="s">
        <v>137</v>
      </c>
      <c r="K712" s="153" t="s">
        <v>137</v>
      </c>
      <c r="L712" s="9" t="s">
        <v>1999</v>
      </c>
      <c r="M712" s="9" t="s">
        <v>61</v>
      </c>
      <c r="N712" s="9" t="s">
        <v>61</v>
      </c>
      <c r="O712" s="9" t="s">
        <v>92</v>
      </c>
      <c r="P712" s="57" t="s">
        <v>1991</v>
      </c>
      <c r="Q712" s="91"/>
      <c r="R712" s="91" t="s">
        <v>38</v>
      </c>
      <c r="S712" s="29"/>
      <c r="T712" s="29" t="s">
        <v>38</v>
      </c>
      <c r="U712" s="29"/>
      <c r="V712" s="153" t="s">
        <v>137</v>
      </c>
      <c r="W712" s="153" t="s">
        <v>137</v>
      </c>
      <c r="X712" s="153" t="s">
        <v>137</v>
      </c>
      <c r="Y712" s="153" t="s">
        <v>137</v>
      </c>
      <c r="Z712" s="153" t="s">
        <v>137</v>
      </c>
      <c r="AA712" s="153" t="s">
        <v>137</v>
      </c>
      <c r="AB712" s="10"/>
    </row>
    <row r="713" spans="2:29" ht="149.25" customHeight="1" x14ac:dyDescent="0.3">
      <c r="B713" s="17">
        <v>1</v>
      </c>
      <c r="C713" s="9">
        <v>7</v>
      </c>
      <c r="D713" s="56" t="s">
        <v>1986</v>
      </c>
      <c r="E713" s="9" t="s">
        <v>1987</v>
      </c>
      <c r="F713" s="9" t="s">
        <v>1987</v>
      </c>
      <c r="G713" s="57" t="s">
        <v>26</v>
      </c>
      <c r="H713" s="153" t="s">
        <v>137</v>
      </c>
      <c r="I713" s="56" t="s">
        <v>2000</v>
      </c>
      <c r="J713" s="153" t="s">
        <v>137</v>
      </c>
      <c r="K713" s="153" t="s">
        <v>137</v>
      </c>
      <c r="L713" s="9" t="s">
        <v>2001</v>
      </c>
      <c r="M713" s="9" t="s">
        <v>920</v>
      </c>
      <c r="N713" s="9" t="s">
        <v>61</v>
      </c>
      <c r="O713" s="9" t="s">
        <v>92</v>
      </c>
      <c r="P713" s="57" t="s">
        <v>1991</v>
      </c>
      <c r="Q713" s="91"/>
      <c r="R713" s="91" t="s">
        <v>38</v>
      </c>
      <c r="S713" s="29"/>
      <c r="T713" s="29" t="s">
        <v>38</v>
      </c>
      <c r="U713" s="29"/>
      <c r="V713" s="153" t="s">
        <v>137</v>
      </c>
      <c r="W713" s="153" t="s">
        <v>137</v>
      </c>
      <c r="X713" s="153" t="s">
        <v>137</v>
      </c>
      <c r="Y713" s="153" t="s">
        <v>137</v>
      </c>
      <c r="Z713" s="153" t="s">
        <v>137</v>
      </c>
      <c r="AA713" s="153" t="s">
        <v>137</v>
      </c>
      <c r="AB713" s="10"/>
    </row>
    <row r="714" spans="2:29" ht="149.25" customHeight="1" x14ac:dyDescent="0.3">
      <c r="B714" s="17">
        <v>1</v>
      </c>
      <c r="C714" s="9">
        <v>8</v>
      </c>
      <c r="D714" s="56" t="s">
        <v>1986</v>
      </c>
      <c r="E714" s="9" t="s">
        <v>1987</v>
      </c>
      <c r="F714" s="9" t="s">
        <v>1987</v>
      </c>
      <c r="G714" s="57" t="s">
        <v>26</v>
      </c>
      <c r="H714" s="153" t="s">
        <v>137</v>
      </c>
      <c r="I714" s="56" t="s">
        <v>2002</v>
      </c>
      <c r="J714" s="153" t="s">
        <v>137</v>
      </c>
      <c r="K714" s="153" t="s">
        <v>137</v>
      </c>
      <c r="L714" s="9" t="s">
        <v>2003</v>
      </c>
      <c r="M714" s="9" t="s">
        <v>2004</v>
      </c>
      <c r="N714" s="9" t="s">
        <v>61</v>
      </c>
      <c r="O714" s="9" t="s">
        <v>92</v>
      </c>
      <c r="P714" s="57" t="s">
        <v>1991</v>
      </c>
      <c r="Q714" s="91"/>
      <c r="R714" s="91" t="s">
        <v>38</v>
      </c>
      <c r="S714" s="29"/>
      <c r="T714" s="29" t="s">
        <v>38</v>
      </c>
      <c r="U714" s="29"/>
      <c r="V714" s="153" t="s">
        <v>137</v>
      </c>
      <c r="W714" s="153" t="s">
        <v>137</v>
      </c>
      <c r="X714" s="153" t="s">
        <v>137</v>
      </c>
      <c r="Y714" s="153" t="s">
        <v>137</v>
      </c>
      <c r="Z714" s="153" t="s">
        <v>137</v>
      </c>
      <c r="AA714" s="153" t="s">
        <v>137</v>
      </c>
      <c r="AB714" s="10"/>
    </row>
    <row r="715" spans="2:29" ht="151.5" customHeight="1" x14ac:dyDescent="0.3">
      <c r="B715" s="17">
        <v>1</v>
      </c>
      <c r="C715" s="9">
        <v>9</v>
      </c>
      <c r="D715" s="56" t="s">
        <v>1986</v>
      </c>
      <c r="E715" s="9" t="s">
        <v>1987</v>
      </c>
      <c r="F715" s="9" t="s">
        <v>1987</v>
      </c>
      <c r="G715" s="57" t="s">
        <v>26</v>
      </c>
      <c r="H715" s="153" t="s">
        <v>137</v>
      </c>
      <c r="I715" s="56" t="s">
        <v>2005</v>
      </c>
      <c r="J715" s="153" t="s">
        <v>137</v>
      </c>
      <c r="K715" s="153" t="s">
        <v>137</v>
      </c>
      <c r="L715" s="57" t="s">
        <v>2006</v>
      </c>
      <c r="M715" s="9" t="s">
        <v>2007</v>
      </c>
      <c r="N715" s="9" t="s">
        <v>61</v>
      </c>
      <c r="O715" s="9" t="s">
        <v>92</v>
      </c>
      <c r="P715" s="57" t="s">
        <v>1991</v>
      </c>
      <c r="Q715" s="91"/>
      <c r="R715" s="91" t="s">
        <v>38</v>
      </c>
      <c r="S715" s="29"/>
      <c r="T715" s="29" t="s">
        <v>38</v>
      </c>
      <c r="U715" s="29"/>
      <c r="V715" s="153" t="s">
        <v>137</v>
      </c>
      <c r="W715" s="153" t="s">
        <v>137</v>
      </c>
      <c r="X715" s="153" t="s">
        <v>137</v>
      </c>
      <c r="Y715" s="153" t="s">
        <v>137</v>
      </c>
      <c r="Z715" s="153" t="s">
        <v>137</v>
      </c>
      <c r="AA715" s="153" t="s">
        <v>137</v>
      </c>
      <c r="AB715" s="10"/>
    </row>
    <row r="716" spans="2:29" x14ac:dyDescent="0.3">
      <c r="B716" s="31"/>
      <c r="C716" s="160"/>
      <c r="D716" s="218"/>
      <c r="E716" s="160"/>
      <c r="F716" s="160"/>
      <c r="G716" s="110"/>
      <c r="H716" s="161"/>
      <c r="I716" s="162"/>
      <c r="J716" s="163"/>
      <c r="K716" s="163"/>
      <c r="L716" s="163"/>
      <c r="M716" s="160"/>
      <c r="N716" s="160"/>
      <c r="O716" s="160"/>
      <c r="P716" s="163"/>
      <c r="Q716" s="164"/>
      <c r="R716" s="165"/>
      <c r="S716" s="32"/>
      <c r="T716" s="32"/>
      <c r="U716" s="32"/>
      <c r="V716" s="33"/>
      <c r="W716" s="33"/>
      <c r="X716" s="33"/>
      <c r="Y716" s="33"/>
      <c r="Z716" s="33"/>
      <c r="AA716" s="33"/>
      <c r="AB716" s="34"/>
    </row>
    <row r="717" spans="2:29" x14ac:dyDescent="0.3">
      <c r="B717" s="16"/>
      <c r="C717" s="16"/>
      <c r="D717" s="16"/>
      <c r="E717" s="93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2:29" ht="15" thickBot="1" x14ac:dyDescent="0.35">
      <c r="B718" s="16"/>
      <c r="C718" s="16"/>
      <c r="D718" s="16"/>
      <c r="E718" s="93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2:29" ht="15" thickBot="1" x14ac:dyDescent="0.35">
      <c r="B719" s="127">
        <f>SUBTOTAL(9,B707:B715)</f>
        <v>9</v>
      </c>
      <c r="C719" s="127"/>
      <c r="D719" s="127">
        <f t="shared" ref="D719:AB719" si="21">COUNTA(D707:D715)</f>
        <v>9</v>
      </c>
      <c r="E719" s="127">
        <f t="shared" si="21"/>
        <v>9</v>
      </c>
      <c r="F719" s="127">
        <f t="shared" si="21"/>
        <v>9</v>
      </c>
      <c r="G719" s="127">
        <f t="shared" si="21"/>
        <v>9</v>
      </c>
      <c r="H719" s="127">
        <f t="shared" si="21"/>
        <v>9</v>
      </c>
      <c r="I719" s="127">
        <f t="shared" si="21"/>
        <v>9</v>
      </c>
      <c r="J719" s="127">
        <f t="shared" si="21"/>
        <v>9</v>
      </c>
      <c r="K719" s="127">
        <f t="shared" si="21"/>
        <v>9</v>
      </c>
      <c r="L719" s="127">
        <f t="shared" si="21"/>
        <v>9</v>
      </c>
      <c r="M719" s="127">
        <f t="shared" si="21"/>
        <v>9</v>
      </c>
      <c r="N719" s="127">
        <f t="shared" si="21"/>
        <v>9</v>
      </c>
      <c r="O719" s="127">
        <f t="shared" si="21"/>
        <v>9</v>
      </c>
      <c r="P719" s="127">
        <f t="shared" si="21"/>
        <v>9</v>
      </c>
      <c r="Q719" s="127">
        <f t="shared" si="21"/>
        <v>0</v>
      </c>
      <c r="R719" s="127">
        <f t="shared" si="21"/>
        <v>9</v>
      </c>
      <c r="S719" s="127">
        <f t="shared" si="21"/>
        <v>0</v>
      </c>
      <c r="T719" s="127">
        <f t="shared" si="21"/>
        <v>9</v>
      </c>
      <c r="U719" s="127">
        <f t="shared" si="21"/>
        <v>0</v>
      </c>
      <c r="V719" s="127">
        <f t="shared" si="21"/>
        <v>9</v>
      </c>
      <c r="W719" s="127">
        <f t="shared" si="21"/>
        <v>9</v>
      </c>
      <c r="X719" s="127">
        <f t="shared" si="21"/>
        <v>9</v>
      </c>
      <c r="Y719" s="127">
        <f t="shared" si="21"/>
        <v>9</v>
      </c>
      <c r="Z719" s="127">
        <f t="shared" si="21"/>
        <v>9</v>
      </c>
      <c r="AA719" s="127">
        <f t="shared" si="21"/>
        <v>9</v>
      </c>
      <c r="AB719" s="127">
        <f t="shared" si="21"/>
        <v>3</v>
      </c>
      <c r="AC719" s="20"/>
    </row>
    <row r="720" spans="2:29" x14ac:dyDescent="0.3">
      <c r="B720" s="16"/>
      <c r="C720" s="16"/>
      <c r="D720" s="16"/>
      <c r="E720" s="93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2:29" x14ac:dyDescent="0.3">
      <c r="B721" s="16"/>
      <c r="C721" s="16"/>
      <c r="D721" s="16"/>
      <c r="E721" s="93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2:29" x14ac:dyDescent="0.3">
      <c r="B722" s="16"/>
      <c r="C722" s="16"/>
      <c r="D722" s="16"/>
      <c r="E722" s="93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2:29" ht="109.5" customHeight="1" x14ac:dyDescent="0.3">
      <c r="B723" s="17">
        <v>1</v>
      </c>
      <c r="C723" s="9">
        <v>1</v>
      </c>
      <c r="D723" s="56" t="s">
        <v>1867</v>
      </c>
      <c r="E723" s="9" t="s">
        <v>1416</v>
      </c>
      <c r="F723" s="152" t="s">
        <v>2008</v>
      </c>
      <c r="G723" s="9" t="str">
        <f>'[2]2 Bienes muebles  19 JUN'!$F$9</f>
        <v>Muebles de oficina y estantería</v>
      </c>
      <c r="H723" s="153" t="s">
        <v>137</v>
      </c>
      <c r="I723" s="56" t="s">
        <v>2009</v>
      </c>
      <c r="J723" s="153" t="s">
        <v>137</v>
      </c>
      <c r="K723" s="153" t="s">
        <v>137</v>
      </c>
      <c r="L723" s="9" t="s">
        <v>2010</v>
      </c>
      <c r="M723" s="9" t="s">
        <v>61</v>
      </c>
      <c r="N723" s="9" t="s">
        <v>61</v>
      </c>
      <c r="O723" s="9" t="s">
        <v>62</v>
      </c>
      <c r="P723" s="57" t="str">
        <f>'[2]2 Bienes muebles  19 JUN'!$O$9</f>
        <v>INFORMÁTICA</v>
      </c>
      <c r="Q723" s="91"/>
      <c r="R723" s="91" t="s">
        <v>38</v>
      </c>
      <c r="S723" s="29" t="s">
        <v>38</v>
      </c>
      <c r="T723" s="29"/>
      <c r="U723" s="29"/>
      <c r="V723" s="13"/>
      <c r="W723" s="13"/>
      <c r="X723" s="13"/>
      <c r="Y723" s="13"/>
      <c r="Z723" s="13"/>
      <c r="AA723" s="13"/>
      <c r="AB723" s="10"/>
    </row>
    <row r="724" spans="2:29" ht="129.75" customHeight="1" x14ac:dyDescent="0.3">
      <c r="B724" s="17">
        <v>1</v>
      </c>
      <c r="C724" s="9">
        <v>2</v>
      </c>
      <c r="D724" s="56" t="s">
        <v>1867</v>
      </c>
      <c r="E724" s="9" t="s">
        <v>1416</v>
      </c>
      <c r="F724" s="9" t="s">
        <v>2008</v>
      </c>
      <c r="G724" s="9" t="str">
        <f>'[2]2 Bienes muebles  19 JUN'!$F$9</f>
        <v>Muebles de oficina y estantería</v>
      </c>
      <c r="H724" s="153">
        <v>0</v>
      </c>
      <c r="I724" s="209" t="s">
        <v>1684</v>
      </c>
      <c r="J724" s="220">
        <v>41894</v>
      </c>
      <c r="K724" s="17" t="s">
        <v>150</v>
      </c>
      <c r="L724" s="57" t="s">
        <v>2011</v>
      </c>
      <c r="M724" s="9" t="s">
        <v>61</v>
      </c>
      <c r="N724" s="9" t="s">
        <v>61</v>
      </c>
      <c r="O724" s="9" t="s">
        <v>62</v>
      </c>
      <c r="P724" s="57" t="str">
        <f>'[2]2 Bienes muebles  19 JUN'!$O$9</f>
        <v>INFORMÁTICA</v>
      </c>
      <c r="Q724" s="91"/>
      <c r="R724" s="91" t="s">
        <v>38</v>
      </c>
      <c r="S724" s="29" t="s">
        <v>38</v>
      </c>
      <c r="T724" s="29"/>
      <c r="U724" s="29"/>
      <c r="V724" s="13"/>
      <c r="W724" s="13"/>
      <c r="X724" s="13"/>
      <c r="Y724" s="13"/>
      <c r="Z724" s="13"/>
      <c r="AA724" s="13"/>
      <c r="AB724" s="10"/>
    </row>
    <row r="725" spans="2:29" ht="141" customHeight="1" x14ac:dyDescent="0.3">
      <c r="B725" s="17">
        <v>1</v>
      </c>
      <c r="C725" s="9">
        <v>3</v>
      </c>
      <c r="D725" s="56" t="s">
        <v>1867</v>
      </c>
      <c r="E725" s="9" t="s">
        <v>1416</v>
      </c>
      <c r="F725" s="9" t="s">
        <v>2008</v>
      </c>
      <c r="G725" s="157" t="s">
        <v>23</v>
      </c>
      <c r="H725" s="153" t="s">
        <v>137</v>
      </c>
      <c r="I725" s="57" t="s">
        <v>2012</v>
      </c>
      <c r="J725" s="153" t="s">
        <v>137</v>
      </c>
      <c r="K725" s="153" t="s">
        <v>137</v>
      </c>
      <c r="L725" s="57" t="s">
        <v>2013</v>
      </c>
      <c r="M725" s="9" t="s">
        <v>61</v>
      </c>
      <c r="N725" s="9" t="s">
        <v>61</v>
      </c>
      <c r="O725" s="9" t="s">
        <v>62</v>
      </c>
      <c r="P725" s="57" t="s">
        <v>2014</v>
      </c>
      <c r="Q725" s="91"/>
      <c r="R725" s="91" t="s">
        <v>38</v>
      </c>
      <c r="S725" s="29"/>
      <c r="T725" s="29" t="s">
        <v>38</v>
      </c>
      <c r="U725" s="29"/>
      <c r="V725" s="13"/>
      <c r="W725" s="13"/>
      <c r="X725" s="13"/>
      <c r="Y725" s="13"/>
      <c r="Z725" s="13"/>
      <c r="AA725" s="13"/>
      <c r="AB725" s="10"/>
    </row>
    <row r="726" spans="2:29" ht="145.5" customHeight="1" x14ac:dyDescent="0.3">
      <c r="B726" s="17">
        <v>1</v>
      </c>
      <c r="C726" s="9">
        <v>4</v>
      </c>
      <c r="D726" s="56" t="s">
        <v>1867</v>
      </c>
      <c r="E726" s="9" t="s">
        <v>1416</v>
      </c>
      <c r="F726" s="9" t="s">
        <v>2008</v>
      </c>
      <c r="G726" s="157" t="s">
        <v>23</v>
      </c>
      <c r="H726" s="153" t="s">
        <v>137</v>
      </c>
      <c r="I726" s="209" t="s">
        <v>1560</v>
      </c>
      <c r="J726" s="153" t="s">
        <v>137</v>
      </c>
      <c r="K726" s="153" t="s">
        <v>137</v>
      </c>
      <c r="L726" s="57" t="s">
        <v>2013</v>
      </c>
      <c r="M726" s="9" t="s">
        <v>61</v>
      </c>
      <c r="N726" s="9" t="s">
        <v>61</v>
      </c>
      <c r="O726" s="9" t="s">
        <v>62</v>
      </c>
      <c r="P726" s="57" t="s">
        <v>2014</v>
      </c>
      <c r="Q726" s="91"/>
      <c r="R726" s="91" t="s">
        <v>38</v>
      </c>
      <c r="S726" s="29"/>
      <c r="T726" s="29" t="s">
        <v>38</v>
      </c>
      <c r="U726" s="29"/>
      <c r="V726" s="13"/>
      <c r="W726" s="13"/>
      <c r="X726" s="13"/>
      <c r="Y726" s="13"/>
      <c r="Z726" s="13"/>
      <c r="AA726" s="13"/>
      <c r="AB726" s="10"/>
    </row>
    <row r="727" spans="2:29" ht="171" customHeight="1" x14ac:dyDescent="0.3">
      <c r="B727" s="17">
        <v>1</v>
      </c>
      <c r="C727" s="9">
        <v>5</v>
      </c>
      <c r="D727" s="56" t="s">
        <v>1867</v>
      </c>
      <c r="E727" s="9" t="s">
        <v>1416</v>
      </c>
      <c r="F727" s="9" t="s">
        <v>2008</v>
      </c>
      <c r="G727" s="157" t="s">
        <v>402</v>
      </c>
      <c r="H727" s="153" t="s">
        <v>137</v>
      </c>
      <c r="I727" s="56" t="s">
        <v>92</v>
      </c>
      <c r="J727" s="153" t="s">
        <v>137</v>
      </c>
      <c r="K727" s="153" t="s">
        <v>137</v>
      </c>
      <c r="L727" s="57" t="s">
        <v>2015</v>
      </c>
      <c r="M727" s="57" t="s">
        <v>2016</v>
      </c>
      <c r="N727" s="9" t="s">
        <v>61</v>
      </c>
      <c r="O727" s="9" t="s">
        <v>62</v>
      </c>
      <c r="P727" s="57" t="s">
        <v>2014</v>
      </c>
      <c r="Q727" s="91"/>
      <c r="R727" s="91" t="s">
        <v>38</v>
      </c>
      <c r="S727" s="29" t="s">
        <v>38</v>
      </c>
      <c r="T727" s="29"/>
      <c r="U727" s="29"/>
      <c r="V727" s="13"/>
      <c r="W727" s="13"/>
      <c r="X727" s="13"/>
      <c r="Y727" s="13"/>
      <c r="Z727" s="13"/>
      <c r="AA727" s="13"/>
      <c r="AB727" s="10"/>
    </row>
    <row r="728" spans="2:29" ht="149.25" customHeight="1" x14ac:dyDescent="0.3">
      <c r="B728" s="17">
        <v>1</v>
      </c>
      <c r="C728" s="9">
        <v>6</v>
      </c>
      <c r="D728" s="56" t="s">
        <v>1867</v>
      </c>
      <c r="E728" s="9" t="s">
        <v>1416</v>
      </c>
      <c r="F728" s="9" t="s">
        <v>2008</v>
      </c>
      <c r="G728" s="157" t="s">
        <v>2017</v>
      </c>
      <c r="H728" s="153" t="s">
        <v>137</v>
      </c>
      <c r="I728" s="57" t="s">
        <v>2018</v>
      </c>
      <c r="J728" s="153" t="s">
        <v>137</v>
      </c>
      <c r="K728" s="153" t="s">
        <v>137</v>
      </c>
      <c r="L728" s="57" t="s">
        <v>2019</v>
      </c>
      <c r="M728" s="57" t="s">
        <v>2020</v>
      </c>
      <c r="N728" s="57" t="s">
        <v>2020</v>
      </c>
      <c r="O728" s="9" t="s">
        <v>62</v>
      </c>
      <c r="P728" s="57" t="s">
        <v>2014</v>
      </c>
      <c r="Q728" s="91"/>
      <c r="R728" s="91"/>
      <c r="S728" s="29"/>
      <c r="T728" s="29" t="s">
        <v>38</v>
      </c>
      <c r="U728" s="29"/>
      <c r="V728" s="13"/>
      <c r="W728" s="13"/>
      <c r="X728" s="13"/>
      <c r="Y728" s="13"/>
      <c r="Z728" s="13"/>
      <c r="AA728" s="13"/>
      <c r="AB728" s="10" t="s">
        <v>2021</v>
      </c>
    </row>
    <row r="729" spans="2:29" ht="149.25" customHeight="1" x14ac:dyDescent="0.3">
      <c r="B729" s="17">
        <v>1</v>
      </c>
      <c r="C729" s="9">
        <v>7</v>
      </c>
      <c r="D729" s="56" t="s">
        <v>1867</v>
      </c>
      <c r="E729" s="9" t="s">
        <v>1416</v>
      </c>
      <c r="F729" s="9" t="s">
        <v>2008</v>
      </c>
      <c r="G729" s="9" t="str">
        <f>'[2]2 Bienes muebles  19 JUN'!$F$27</f>
        <v>Herramientas menores</v>
      </c>
      <c r="H729" s="153" t="s">
        <v>137</v>
      </c>
      <c r="I729" s="56" t="s">
        <v>2022</v>
      </c>
      <c r="J729" s="153" t="s">
        <v>137</v>
      </c>
      <c r="K729" s="153" t="s">
        <v>137</v>
      </c>
      <c r="L729" s="9" t="s">
        <v>2023</v>
      </c>
      <c r="M729" s="9" t="str">
        <f>'[2]2 Bienes muebles  19 JUN'!$L$29</f>
        <v>TRUPER</v>
      </c>
      <c r="N729" s="9" t="str">
        <f>'[2]2 Bienes muebles  19 JUN'!$M$29</f>
        <v>MUT-830</v>
      </c>
      <c r="O729" s="9" t="s">
        <v>62</v>
      </c>
      <c r="P729" s="57" t="s">
        <v>2014</v>
      </c>
      <c r="Q729" s="91"/>
      <c r="R729" s="91" t="s">
        <v>38</v>
      </c>
      <c r="S729" s="29" t="s">
        <v>38</v>
      </c>
      <c r="T729" s="29"/>
      <c r="U729" s="29"/>
      <c r="V729" s="13"/>
      <c r="W729" s="13"/>
      <c r="X729" s="13"/>
      <c r="Y729" s="13"/>
      <c r="Z729" s="13"/>
      <c r="AA729" s="13"/>
      <c r="AB729" s="10"/>
    </row>
    <row r="730" spans="2:29" ht="149.25" customHeight="1" x14ac:dyDescent="0.3">
      <c r="B730" s="17">
        <v>1</v>
      </c>
      <c r="C730" s="9">
        <v>8</v>
      </c>
      <c r="D730" s="56" t="s">
        <v>1867</v>
      </c>
      <c r="E730" s="9" t="s">
        <v>1416</v>
      </c>
      <c r="F730" s="9" t="s">
        <v>2008</v>
      </c>
      <c r="G730" s="9" t="str">
        <f>'[2]2 Bienes muebles  19 JUN'!$F$30</f>
        <v>Herramientas menores</v>
      </c>
      <c r="H730" s="153" t="s">
        <v>137</v>
      </c>
      <c r="I730" s="56" t="s">
        <v>2024</v>
      </c>
      <c r="J730" s="153" t="s">
        <v>137</v>
      </c>
      <c r="K730" s="153" t="s">
        <v>137</v>
      </c>
      <c r="L730" s="9" t="s">
        <v>2025</v>
      </c>
      <c r="M730" s="57" t="s">
        <v>1463</v>
      </c>
      <c r="N730" s="57" t="s">
        <v>2026</v>
      </c>
      <c r="O730" s="9" t="s">
        <v>62</v>
      </c>
      <c r="P730" s="57" t="s">
        <v>2014</v>
      </c>
      <c r="Q730" s="91"/>
      <c r="R730" s="91"/>
      <c r="S730" s="29"/>
      <c r="T730" s="29" t="s">
        <v>38</v>
      </c>
      <c r="U730" s="29"/>
      <c r="V730" s="13"/>
      <c r="W730" s="13"/>
      <c r="X730" s="13"/>
      <c r="Y730" s="13"/>
      <c r="Z730" s="13"/>
      <c r="AA730" s="13"/>
      <c r="AB730" s="10"/>
    </row>
    <row r="731" spans="2:29" ht="151.5" customHeight="1" x14ac:dyDescent="0.3">
      <c r="B731" s="17">
        <v>1</v>
      </c>
      <c r="C731" s="9">
        <v>9</v>
      </c>
      <c r="D731" s="306" t="s">
        <v>1867</v>
      </c>
      <c r="E731" s="96" t="s">
        <v>1416</v>
      </c>
      <c r="F731" s="307" t="s">
        <v>2008</v>
      </c>
      <c r="G731" s="242" t="s">
        <v>25</v>
      </c>
      <c r="H731" s="153">
        <v>0</v>
      </c>
      <c r="I731" s="57" t="s">
        <v>2027</v>
      </c>
      <c r="J731" s="30">
        <v>41848</v>
      </c>
      <c r="K731" s="57" t="s">
        <v>2028</v>
      </c>
      <c r="L731" s="57" t="s">
        <v>2029</v>
      </c>
      <c r="M731" s="57" t="s">
        <v>2030</v>
      </c>
      <c r="N731" s="57" t="s">
        <v>2031</v>
      </c>
      <c r="O731" s="57" t="s">
        <v>2032</v>
      </c>
      <c r="P731" s="209" t="s">
        <v>2014</v>
      </c>
      <c r="Q731" s="11"/>
      <c r="R731" s="91" t="s">
        <v>19</v>
      </c>
      <c r="S731" s="308"/>
      <c r="T731" s="308" t="s">
        <v>38</v>
      </c>
      <c r="U731" s="308"/>
      <c r="V731" s="124"/>
      <c r="W731" s="124"/>
      <c r="X731" s="124"/>
      <c r="Y731" s="46" t="s">
        <v>2033</v>
      </c>
      <c r="Z731" s="124"/>
      <c r="AA731" s="124"/>
      <c r="AB731" s="10"/>
      <c r="AC731" s="99"/>
    </row>
    <row r="732" spans="2:29" ht="151.94999999999999" customHeight="1" x14ac:dyDescent="0.3">
      <c r="B732" s="17">
        <v>1</v>
      </c>
      <c r="C732" s="9">
        <v>10</v>
      </c>
      <c r="D732" s="56" t="s">
        <v>1867</v>
      </c>
      <c r="E732" s="9" t="s">
        <v>1416</v>
      </c>
      <c r="F732" s="9" t="s">
        <v>2008</v>
      </c>
      <c r="G732" s="9" t="s">
        <v>2017</v>
      </c>
      <c r="H732" s="186" t="s">
        <v>137</v>
      </c>
      <c r="I732" s="91" t="s">
        <v>137</v>
      </c>
      <c r="J732" s="10">
        <v>45846</v>
      </c>
      <c r="K732" s="9" t="s">
        <v>137</v>
      </c>
      <c r="L732" s="12" t="s">
        <v>2034</v>
      </c>
      <c r="M732" s="12" t="s">
        <v>2035</v>
      </c>
      <c r="N732" s="12" t="s">
        <v>2036</v>
      </c>
      <c r="O732" s="12" t="s">
        <v>92</v>
      </c>
      <c r="P732" s="57" t="s">
        <v>2014</v>
      </c>
      <c r="Q732" s="91"/>
      <c r="R732" s="91"/>
      <c r="S732" s="29" t="s">
        <v>38</v>
      </c>
      <c r="T732" s="29"/>
      <c r="U732" s="29"/>
      <c r="V732" s="13"/>
      <c r="W732" s="13"/>
      <c r="X732" s="13"/>
      <c r="Y732" s="13"/>
      <c r="Z732" s="13"/>
      <c r="AA732" s="13"/>
      <c r="AB732" s="10" t="s">
        <v>2037</v>
      </c>
    </row>
    <row r="733" spans="2:29" ht="151.94999999999999" customHeight="1" x14ac:dyDescent="0.3">
      <c r="B733" s="17">
        <v>1</v>
      </c>
      <c r="C733" s="9">
        <v>11</v>
      </c>
      <c r="D733" s="56" t="s">
        <v>1867</v>
      </c>
      <c r="E733" s="9" t="s">
        <v>1416</v>
      </c>
      <c r="F733" s="9" t="s">
        <v>2008</v>
      </c>
      <c r="G733" s="9" t="str">
        <f>'[2]2 Bienes muebles  19 JUN'!$F$13</f>
        <v>Equipo de cómputo y de tecnologías de la información</v>
      </c>
      <c r="H733" s="309">
        <v>8200</v>
      </c>
      <c r="I733" s="31">
        <v>638</v>
      </c>
      <c r="J733" s="154">
        <v>45839</v>
      </c>
      <c r="K733" s="31" t="s">
        <v>1722</v>
      </c>
      <c r="L733" s="12" t="s">
        <v>2038</v>
      </c>
      <c r="M733" s="12" t="s">
        <v>46</v>
      </c>
      <c r="N733" s="12" t="s">
        <v>2039</v>
      </c>
      <c r="O733" s="12" t="s">
        <v>2040</v>
      </c>
      <c r="P733" s="57" t="s">
        <v>2014</v>
      </c>
      <c r="Q733" s="91"/>
      <c r="R733" s="91"/>
      <c r="S733" s="29" t="s">
        <v>38</v>
      </c>
      <c r="T733" s="29"/>
      <c r="U733" s="29"/>
      <c r="V733" s="13"/>
      <c r="W733" s="13"/>
      <c r="X733" s="13"/>
      <c r="Y733" s="13"/>
      <c r="Z733" s="13"/>
      <c r="AA733" s="13"/>
      <c r="AB733" s="10"/>
    </row>
    <row r="734" spans="2:29" x14ac:dyDescent="0.3">
      <c r="B734" s="31"/>
      <c r="C734" s="160"/>
      <c r="D734" s="218"/>
      <c r="E734" s="160"/>
      <c r="F734" s="160"/>
      <c r="G734" s="110"/>
      <c r="H734" s="161"/>
      <c r="I734" s="162"/>
      <c r="J734" s="163"/>
      <c r="K734" s="163"/>
      <c r="L734" s="163"/>
      <c r="M734" s="160"/>
      <c r="N734" s="160"/>
      <c r="O734" s="160"/>
      <c r="P734" s="163"/>
      <c r="Q734" s="164"/>
      <c r="R734" s="165"/>
      <c r="S734" s="32"/>
      <c r="T734" s="32"/>
      <c r="U734" s="32"/>
      <c r="V734" s="33"/>
      <c r="W734" s="33"/>
      <c r="X734" s="33"/>
      <c r="Y734" s="33"/>
      <c r="Z734" s="33"/>
      <c r="AA734" s="33"/>
      <c r="AB734" s="34"/>
    </row>
    <row r="735" spans="2:29" x14ac:dyDescent="0.3">
      <c r="B735" s="16"/>
      <c r="C735" s="16"/>
      <c r="D735" s="16"/>
      <c r="E735" s="93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2:29" ht="15" thickBot="1" x14ac:dyDescent="0.35">
      <c r="B736" s="16"/>
      <c r="C736" s="16"/>
      <c r="D736" s="16"/>
      <c r="E736" s="93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2:29" ht="15" thickBot="1" x14ac:dyDescent="0.35">
      <c r="B737" s="127">
        <f>SUBTOTAL(9,B723:B733)</f>
        <v>11</v>
      </c>
      <c r="C737" s="127"/>
      <c r="D737" s="127">
        <f>COUNTA(D723:D733)</f>
        <v>11</v>
      </c>
      <c r="E737" s="127">
        <f t="shared" ref="E737:AC737" si="22">COUNTA(E723:E733)</f>
        <v>11</v>
      </c>
      <c r="F737" s="127">
        <f t="shared" si="22"/>
        <v>11</v>
      </c>
      <c r="G737" s="127">
        <f t="shared" si="22"/>
        <v>11</v>
      </c>
      <c r="H737" s="127">
        <f t="shared" si="22"/>
        <v>11</v>
      </c>
      <c r="I737" s="127">
        <f t="shared" si="22"/>
        <v>11</v>
      </c>
      <c r="J737" s="127">
        <f t="shared" si="22"/>
        <v>11</v>
      </c>
      <c r="K737" s="127">
        <f t="shared" si="22"/>
        <v>11</v>
      </c>
      <c r="L737" s="127">
        <f t="shared" si="22"/>
        <v>11</v>
      </c>
      <c r="M737" s="127">
        <f t="shared" si="22"/>
        <v>11</v>
      </c>
      <c r="N737" s="127">
        <f t="shared" si="22"/>
        <v>11</v>
      </c>
      <c r="O737" s="127">
        <f t="shared" si="22"/>
        <v>11</v>
      </c>
      <c r="P737" s="127">
        <f t="shared" si="22"/>
        <v>11</v>
      </c>
      <c r="Q737" s="127">
        <f t="shared" si="22"/>
        <v>0</v>
      </c>
      <c r="R737" s="127">
        <f t="shared" si="22"/>
        <v>7</v>
      </c>
      <c r="S737" s="127">
        <f t="shared" si="22"/>
        <v>6</v>
      </c>
      <c r="T737" s="127">
        <f t="shared" si="22"/>
        <v>5</v>
      </c>
      <c r="U737" s="127">
        <f t="shared" si="22"/>
        <v>0</v>
      </c>
      <c r="V737" s="127">
        <f t="shared" si="22"/>
        <v>0</v>
      </c>
      <c r="W737" s="127">
        <f t="shared" si="22"/>
        <v>0</v>
      </c>
      <c r="X737" s="127">
        <f t="shared" si="22"/>
        <v>0</v>
      </c>
      <c r="Y737" s="127">
        <f t="shared" si="22"/>
        <v>1</v>
      </c>
      <c r="Z737" s="127">
        <f t="shared" si="22"/>
        <v>0</v>
      </c>
      <c r="AA737" s="127">
        <f t="shared" si="22"/>
        <v>0</v>
      </c>
      <c r="AB737" s="127">
        <f t="shared" si="22"/>
        <v>2</v>
      </c>
      <c r="AC737" s="20">
        <f t="shared" si="22"/>
        <v>0</v>
      </c>
    </row>
    <row r="738" spans="2:29" x14ac:dyDescent="0.3">
      <c r="B738" s="16"/>
      <c r="C738" s="16"/>
      <c r="D738" s="16"/>
      <c r="E738" s="93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2:29" x14ac:dyDescent="0.3">
      <c r="B739" s="16"/>
      <c r="C739" s="16"/>
      <c r="D739" s="16"/>
      <c r="E739" s="93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2:29" x14ac:dyDescent="0.3">
      <c r="B740" s="16"/>
      <c r="C740" s="16"/>
      <c r="D740" s="16"/>
      <c r="E740" s="93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2:29" ht="109.5" customHeight="1" x14ac:dyDescent="0.3">
      <c r="B741" s="17">
        <v>1</v>
      </c>
      <c r="C741" s="9">
        <v>1</v>
      </c>
      <c r="D741" s="147" t="s">
        <v>2054</v>
      </c>
      <c r="E741" s="147" t="s">
        <v>1416</v>
      </c>
      <c r="F741" s="221" t="s">
        <v>2055</v>
      </c>
      <c r="G741" s="157" t="s">
        <v>23</v>
      </c>
      <c r="H741" s="310">
        <v>0</v>
      </c>
      <c r="I741" s="157" t="s">
        <v>2056</v>
      </c>
      <c r="J741" s="171" t="s">
        <v>137</v>
      </c>
      <c r="K741" s="171" t="s">
        <v>137</v>
      </c>
      <c r="L741" s="157" t="s">
        <v>2057</v>
      </c>
      <c r="M741" s="170" t="s">
        <v>61</v>
      </c>
      <c r="N741" s="170" t="s">
        <v>61</v>
      </c>
      <c r="O741" s="170" t="s">
        <v>62</v>
      </c>
      <c r="P741" s="171" t="s">
        <v>2055</v>
      </c>
      <c r="Q741" s="170"/>
      <c r="R741" s="170" t="s">
        <v>19</v>
      </c>
      <c r="S741" s="44"/>
      <c r="T741" s="44" t="s">
        <v>38</v>
      </c>
      <c r="U741" s="44"/>
      <c r="V741" s="45"/>
      <c r="W741" s="45"/>
      <c r="X741" s="45"/>
      <c r="Y741" s="45"/>
      <c r="Z741" s="45"/>
      <c r="AA741" s="45"/>
      <c r="AB741" s="145" t="s">
        <v>2058</v>
      </c>
    </row>
    <row r="742" spans="2:29" ht="145.5" customHeight="1" x14ac:dyDescent="0.3">
      <c r="B742" s="17">
        <v>1</v>
      </c>
      <c r="C742" s="9">
        <v>2</v>
      </c>
      <c r="D742" s="147" t="s">
        <v>2054</v>
      </c>
      <c r="E742" s="147" t="s">
        <v>1416</v>
      </c>
      <c r="F742" s="221" t="s">
        <v>2055</v>
      </c>
      <c r="G742" s="157" t="s">
        <v>23</v>
      </c>
      <c r="H742" s="310">
        <v>0</v>
      </c>
      <c r="I742" s="157" t="s">
        <v>2056</v>
      </c>
      <c r="J742" s="171" t="s">
        <v>137</v>
      </c>
      <c r="K742" s="171" t="s">
        <v>137</v>
      </c>
      <c r="L742" s="157" t="s">
        <v>2057</v>
      </c>
      <c r="M742" s="170" t="s">
        <v>61</v>
      </c>
      <c r="N742" s="170" t="s">
        <v>61</v>
      </c>
      <c r="O742" s="170" t="s">
        <v>62</v>
      </c>
      <c r="P742" s="171" t="s">
        <v>2055</v>
      </c>
      <c r="Q742" s="170"/>
      <c r="R742" s="170" t="s">
        <v>19</v>
      </c>
      <c r="S742" s="44"/>
      <c r="T742" s="44" t="s">
        <v>38</v>
      </c>
      <c r="U742" s="44"/>
      <c r="V742" s="45"/>
      <c r="W742" s="45"/>
      <c r="X742" s="45"/>
      <c r="Y742" s="45"/>
      <c r="Z742" s="45"/>
      <c r="AA742" s="45"/>
      <c r="AB742" s="146" t="s">
        <v>2058</v>
      </c>
    </row>
    <row r="743" spans="2:29" ht="129.75" customHeight="1" x14ac:dyDescent="0.3">
      <c r="B743" s="17">
        <v>1</v>
      </c>
      <c r="C743" s="9">
        <v>3</v>
      </c>
      <c r="D743" s="147" t="s">
        <v>2054</v>
      </c>
      <c r="E743" s="147" t="s">
        <v>1416</v>
      </c>
      <c r="F743" s="221" t="s">
        <v>2055</v>
      </c>
      <c r="G743" s="157" t="s">
        <v>23</v>
      </c>
      <c r="H743" s="171" t="s">
        <v>137</v>
      </c>
      <c r="I743" s="157" t="s">
        <v>537</v>
      </c>
      <c r="J743" s="171" t="s">
        <v>137</v>
      </c>
      <c r="K743" s="171" t="s">
        <v>137</v>
      </c>
      <c r="L743" s="157" t="s">
        <v>2057</v>
      </c>
      <c r="M743" s="170" t="s">
        <v>61</v>
      </c>
      <c r="N743" s="170" t="s">
        <v>61</v>
      </c>
      <c r="O743" s="170" t="s">
        <v>62</v>
      </c>
      <c r="P743" s="171" t="s">
        <v>2055</v>
      </c>
      <c r="Q743" s="170"/>
      <c r="R743" s="170" t="s">
        <v>19</v>
      </c>
      <c r="S743" s="44"/>
      <c r="T743" s="44" t="s">
        <v>38</v>
      </c>
      <c r="U743" s="44"/>
      <c r="V743" s="45"/>
      <c r="W743" s="45"/>
      <c r="X743" s="45"/>
      <c r="Y743" s="45"/>
      <c r="Z743" s="45"/>
      <c r="AA743" s="45"/>
      <c r="AB743" s="10"/>
    </row>
    <row r="744" spans="2:29" ht="141" customHeight="1" x14ac:dyDescent="0.3">
      <c r="B744" s="17">
        <v>1</v>
      </c>
      <c r="C744" s="9">
        <v>4</v>
      </c>
      <c r="D744" s="147" t="s">
        <v>2054</v>
      </c>
      <c r="E744" s="147" t="s">
        <v>1416</v>
      </c>
      <c r="F744" s="221" t="s">
        <v>2055</v>
      </c>
      <c r="G744" s="157" t="s">
        <v>23</v>
      </c>
      <c r="H744" s="310">
        <v>0</v>
      </c>
      <c r="I744" s="157" t="s">
        <v>1843</v>
      </c>
      <c r="J744" s="171" t="s">
        <v>137</v>
      </c>
      <c r="K744" s="171" t="s">
        <v>137</v>
      </c>
      <c r="L744" s="157" t="s">
        <v>2057</v>
      </c>
      <c r="M744" s="170" t="s">
        <v>61</v>
      </c>
      <c r="N744" s="170" t="s">
        <v>61</v>
      </c>
      <c r="O744" s="170" t="s">
        <v>62</v>
      </c>
      <c r="P744" s="171" t="s">
        <v>2055</v>
      </c>
      <c r="Q744" s="170"/>
      <c r="R744" s="170" t="s">
        <v>19</v>
      </c>
      <c r="S744" s="44"/>
      <c r="T744" s="44" t="s">
        <v>38</v>
      </c>
      <c r="U744" s="44"/>
      <c r="V744" s="45"/>
      <c r="W744" s="45"/>
      <c r="X744" s="45"/>
      <c r="Y744" s="45"/>
      <c r="Z744" s="45"/>
      <c r="AA744" s="45"/>
      <c r="AB744" s="10" t="s">
        <v>2059</v>
      </c>
    </row>
    <row r="745" spans="2:29" ht="171" customHeight="1" x14ac:dyDescent="0.3">
      <c r="B745" s="17">
        <v>1</v>
      </c>
      <c r="C745" s="9">
        <v>5</v>
      </c>
      <c r="D745" s="147" t="s">
        <v>2054</v>
      </c>
      <c r="E745" s="147" t="s">
        <v>1416</v>
      </c>
      <c r="F745" s="221" t="s">
        <v>2055</v>
      </c>
      <c r="G745" s="157" t="s">
        <v>23</v>
      </c>
      <c r="H745" s="171" t="s">
        <v>137</v>
      </c>
      <c r="I745" s="157" t="s">
        <v>2060</v>
      </c>
      <c r="J745" s="171" t="s">
        <v>137</v>
      </c>
      <c r="K745" s="171" t="s">
        <v>137</v>
      </c>
      <c r="L745" s="157" t="s">
        <v>2057</v>
      </c>
      <c r="M745" s="170" t="s">
        <v>61</v>
      </c>
      <c r="N745" s="170" t="s">
        <v>61</v>
      </c>
      <c r="O745" s="170" t="s">
        <v>62</v>
      </c>
      <c r="P745" s="171" t="s">
        <v>2055</v>
      </c>
      <c r="Q745" s="170"/>
      <c r="R745" s="170" t="s">
        <v>19</v>
      </c>
      <c r="S745" s="44"/>
      <c r="T745" s="44" t="s">
        <v>38</v>
      </c>
      <c r="U745" s="44"/>
      <c r="V745" s="45"/>
      <c r="W745" s="45"/>
      <c r="X745" s="45"/>
      <c r="Y745" s="45"/>
      <c r="Z745" s="45"/>
      <c r="AA745" s="45"/>
      <c r="AB745" s="10"/>
    </row>
    <row r="746" spans="2:29" ht="149.25" customHeight="1" x14ac:dyDescent="0.3">
      <c r="B746" s="17">
        <v>1</v>
      </c>
      <c r="C746" s="9">
        <v>6</v>
      </c>
      <c r="D746" s="311" t="s">
        <v>2054</v>
      </c>
      <c r="E746" s="311" t="s">
        <v>1416</v>
      </c>
      <c r="F746" s="221" t="s">
        <v>2055</v>
      </c>
      <c r="G746" s="157" t="s">
        <v>2061</v>
      </c>
      <c r="H746" s="171" t="s">
        <v>137</v>
      </c>
      <c r="I746" s="157" t="s">
        <v>2062</v>
      </c>
      <c r="J746" s="171" t="s">
        <v>137</v>
      </c>
      <c r="K746" s="171" t="s">
        <v>137</v>
      </c>
      <c r="L746" s="157" t="s">
        <v>2063</v>
      </c>
      <c r="M746" s="170" t="s">
        <v>61</v>
      </c>
      <c r="N746" s="170" t="s">
        <v>61</v>
      </c>
      <c r="O746" s="170" t="s">
        <v>62</v>
      </c>
      <c r="P746" s="171" t="s">
        <v>2055</v>
      </c>
      <c r="Q746" s="170"/>
      <c r="R746" s="170" t="s">
        <v>19</v>
      </c>
      <c r="S746" s="44" t="s">
        <v>38</v>
      </c>
      <c r="T746" s="44"/>
      <c r="U746" s="44"/>
      <c r="V746" s="45"/>
      <c r="W746" s="45"/>
      <c r="X746" s="45"/>
      <c r="Y746" s="45"/>
      <c r="Z746" s="45"/>
      <c r="AA746" s="45"/>
      <c r="AB746" s="10"/>
    </row>
    <row r="747" spans="2:29" ht="149.25" customHeight="1" x14ac:dyDescent="0.3">
      <c r="B747" s="17">
        <v>1</v>
      </c>
      <c r="C747" s="9">
        <v>7</v>
      </c>
      <c r="D747" s="147" t="s">
        <v>2054</v>
      </c>
      <c r="E747" s="147" t="s">
        <v>1416</v>
      </c>
      <c r="F747" s="221" t="s">
        <v>2055</v>
      </c>
      <c r="G747" s="157" t="s">
        <v>27</v>
      </c>
      <c r="H747" s="312">
        <v>8619.99</v>
      </c>
      <c r="I747" s="157" t="s">
        <v>2064</v>
      </c>
      <c r="J747" s="188">
        <v>42289</v>
      </c>
      <c r="K747" s="189" t="s">
        <v>2065</v>
      </c>
      <c r="L747" s="157" t="s">
        <v>2066</v>
      </c>
      <c r="M747" s="313" t="s">
        <v>2067</v>
      </c>
      <c r="N747" s="124" t="s">
        <v>2068</v>
      </c>
      <c r="O747" s="313" t="s">
        <v>2069</v>
      </c>
      <c r="P747" s="171" t="s">
        <v>2055</v>
      </c>
      <c r="Q747" s="170"/>
      <c r="R747" s="170" t="s">
        <v>19</v>
      </c>
      <c r="S747" s="44" t="s">
        <v>38</v>
      </c>
      <c r="T747" s="44"/>
      <c r="U747" s="44"/>
      <c r="V747" s="45"/>
      <c r="W747" s="45"/>
      <c r="X747" s="45"/>
      <c r="Y747" s="45"/>
      <c r="Z747" s="45" t="s">
        <v>38</v>
      </c>
      <c r="AA747" s="45"/>
      <c r="AB747" s="10"/>
    </row>
    <row r="748" spans="2:29" ht="149.25" customHeight="1" x14ac:dyDescent="0.3">
      <c r="B748" s="17">
        <v>1</v>
      </c>
      <c r="C748" s="9">
        <v>8</v>
      </c>
      <c r="D748" s="147" t="s">
        <v>2054</v>
      </c>
      <c r="E748" s="147" t="s">
        <v>1416</v>
      </c>
      <c r="F748" s="221" t="s">
        <v>2055</v>
      </c>
      <c r="G748" s="157" t="s">
        <v>27</v>
      </c>
      <c r="H748" s="312">
        <v>10500</v>
      </c>
      <c r="I748" s="171">
        <v>618</v>
      </c>
      <c r="J748" s="188">
        <v>45548</v>
      </c>
      <c r="K748" s="189" t="s">
        <v>2070</v>
      </c>
      <c r="L748" s="157" t="s">
        <v>2071</v>
      </c>
      <c r="M748" s="314" t="s">
        <v>2072</v>
      </c>
      <c r="N748" s="170" t="s">
        <v>61</v>
      </c>
      <c r="O748" s="170" t="s">
        <v>62</v>
      </c>
      <c r="P748" s="171" t="s">
        <v>2055</v>
      </c>
      <c r="Q748" s="170" t="s">
        <v>18</v>
      </c>
      <c r="R748" s="170"/>
      <c r="S748" s="44" t="s">
        <v>38</v>
      </c>
      <c r="T748" s="44"/>
      <c r="U748" s="44"/>
      <c r="V748" s="45"/>
      <c r="W748" s="45"/>
      <c r="X748" s="45"/>
      <c r="Y748" s="45"/>
      <c r="Z748" s="45" t="s">
        <v>38</v>
      </c>
      <c r="AA748" s="45"/>
      <c r="AB748" s="10"/>
    </row>
    <row r="749" spans="2:29" ht="151.5" customHeight="1" x14ac:dyDescent="0.3">
      <c r="B749" s="17">
        <v>1</v>
      </c>
      <c r="C749" s="9">
        <v>9</v>
      </c>
      <c r="D749" s="147" t="s">
        <v>2054</v>
      </c>
      <c r="E749" s="147" t="s">
        <v>1416</v>
      </c>
      <c r="F749" s="221" t="s">
        <v>2055</v>
      </c>
      <c r="G749" s="157" t="s">
        <v>27</v>
      </c>
      <c r="H749" s="171" t="s">
        <v>137</v>
      </c>
      <c r="I749" s="157" t="s">
        <v>2062</v>
      </c>
      <c r="J749" s="171" t="s">
        <v>137</v>
      </c>
      <c r="K749" s="171" t="s">
        <v>137</v>
      </c>
      <c r="L749" s="157" t="s">
        <v>2073</v>
      </c>
      <c r="M749" s="314" t="s">
        <v>2074</v>
      </c>
      <c r="N749" s="170" t="s">
        <v>61</v>
      </c>
      <c r="O749" s="170" t="s">
        <v>62</v>
      </c>
      <c r="P749" s="171" t="s">
        <v>2055</v>
      </c>
      <c r="Q749" s="170"/>
      <c r="R749" s="170" t="s">
        <v>19</v>
      </c>
      <c r="S749" s="44" t="s">
        <v>38</v>
      </c>
      <c r="T749" s="44"/>
      <c r="U749" s="44"/>
      <c r="V749" s="45"/>
      <c r="W749" s="45"/>
      <c r="X749" s="45"/>
      <c r="Y749" s="45"/>
      <c r="Z749" s="45"/>
      <c r="AA749" s="45"/>
      <c r="AB749" s="10"/>
    </row>
    <row r="750" spans="2:29" ht="151.94999999999999" customHeight="1" x14ac:dyDescent="0.3">
      <c r="B750" s="17">
        <v>1</v>
      </c>
      <c r="C750" s="9">
        <v>10</v>
      </c>
      <c r="D750" s="147" t="s">
        <v>2054</v>
      </c>
      <c r="E750" s="147" t="s">
        <v>1416</v>
      </c>
      <c r="F750" s="221" t="s">
        <v>2055</v>
      </c>
      <c r="G750" s="157" t="s">
        <v>27</v>
      </c>
      <c r="H750" s="171" t="s">
        <v>137</v>
      </c>
      <c r="I750" s="157" t="s">
        <v>2062</v>
      </c>
      <c r="J750" s="171" t="s">
        <v>137</v>
      </c>
      <c r="K750" s="171" t="s">
        <v>137</v>
      </c>
      <c r="L750" s="157" t="s">
        <v>2075</v>
      </c>
      <c r="M750" s="124" t="s">
        <v>2076</v>
      </c>
      <c r="N750" s="170" t="s">
        <v>61</v>
      </c>
      <c r="O750" s="170" t="s">
        <v>62</v>
      </c>
      <c r="P750" s="171" t="s">
        <v>2055</v>
      </c>
      <c r="Q750" s="170"/>
      <c r="R750" s="170" t="s">
        <v>19</v>
      </c>
      <c r="S750" s="44" t="s">
        <v>38</v>
      </c>
      <c r="T750" s="44"/>
      <c r="U750" s="44"/>
      <c r="V750" s="45"/>
      <c r="W750" s="45"/>
      <c r="X750" s="45"/>
      <c r="Y750" s="45"/>
      <c r="Z750" s="45"/>
      <c r="AA750" s="45"/>
      <c r="AB750" s="10"/>
    </row>
    <row r="751" spans="2:29" ht="151.94999999999999" customHeight="1" x14ac:dyDescent="0.3">
      <c r="B751" s="17">
        <v>1</v>
      </c>
      <c r="C751" s="9">
        <v>11</v>
      </c>
      <c r="D751" s="147" t="s">
        <v>2054</v>
      </c>
      <c r="E751" s="147" t="s">
        <v>1416</v>
      </c>
      <c r="F751" s="221" t="s">
        <v>2055</v>
      </c>
      <c r="G751" s="157" t="s">
        <v>27</v>
      </c>
      <c r="H751" s="171" t="s">
        <v>137</v>
      </c>
      <c r="I751" s="157" t="s">
        <v>2062</v>
      </c>
      <c r="J751" s="171" t="s">
        <v>137</v>
      </c>
      <c r="K751" s="171" t="s">
        <v>137</v>
      </c>
      <c r="L751" s="157" t="s">
        <v>2077</v>
      </c>
      <c r="M751" s="124" t="s">
        <v>2078</v>
      </c>
      <c r="N751" s="124" t="s">
        <v>2079</v>
      </c>
      <c r="O751" s="170" t="s">
        <v>62</v>
      </c>
      <c r="P751" s="171" t="s">
        <v>2055</v>
      </c>
      <c r="Q751" s="170" t="s">
        <v>18</v>
      </c>
      <c r="R751" s="170"/>
      <c r="S751" s="44" t="s">
        <v>38</v>
      </c>
      <c r="T751" s="44"/>
      <c r="U751" s="44"/>
      <c r="V751" s="45"/>
      <c r="W751" s="45"/>
      <c r="X751" s="45"/>
      <c r="Y751" s="45"/>
      <c r="Z751" s="45"/>
      <c r="AA751" s="45"/>
      <c r="AB751" s="10"/>
    </row>
    <row r="752" spans="2:29" ht="151.94999999999999" customHeight="1" x14ac:dyDescent="0.3">
      <c r="B752" s="17">
        <v>1</v>
      </c>
      <c r="C752" s="9">
        <v>12</v>
      </c>
      <c r="D752" s="147" t="s">
        <v>2054</v>
      </c>
      <c r="E752" s="147" t="s">
        <v>1416</v>
      </c>
      <c r="F752" s="221" t="s">
        <v>2055</v>
      </c>
      <c r="G752" s="242" t="s">
        <v>27</v>
      </c>
      <c r="H752" s="171" t="s">
        <v>137</v>
      </c>
      <c r="I752" s="147" t="s">
        <v>2062</v>
      </c>
      <c r="J752" s="171" t="s">
        <v>137</v>
      </c>
      <c r="K752" s="171" t="s">
        <v>137</v>
      </c>
      <c r="L752" s="148" t="s">
        <v>2080</v>
      </c>
      <c r="M752" s="9" t="s">
        <v>2074</v>
      </c>
      <c r="N752" s="9" t="s">
        <v>61</v>
      </c>
      <c r="O752" s="91" t="s">
        <v>62</v>
      </c>
      <c r="P752" s="221" t="s">
        <v>2055</v>
      </c>
      <c r="Q752" s="91"/>
      <c r="R752" s="91" t="s">
        <v>19</v>
      </c>
      <c r="S752" s="29"/>
      <c r="T752" s="29"/>
      <c r="U752" s="29"/>
      <c r="V752" s="13"/>
      <c r="W752" s="13"/>
      <c r="X752" s="13"/>
      <c r="Y752" s="13"/>
      <c r="Z752" s="13"/>
      <c r="AA752" s="13"/>
      <c r="AB752" s="10"/>
    </row>
    <row r="753" spans="2:29" x14ac:dyDescent="0.3">
      <c r="B753" s="31"/>
      <c r="C753" s="160"/>
      <c r="D753" s="218"/>
      <c r="E753" s="160"/>
      <c r="F753" s="160"/>
      <c r="G753" s="110"/>
      <c r="H753" s="161"/>
      <c r="I753" s="162"/>
      <c r="J753" s="163"/>
      <c r="K753" s="163"/>
      <c r="L753" s="163"/>
      <c r="M753" s="160"/>
      <c r="N753" s="160"/>
      <c r="O753" s="160"/>
      <c r="P753" s="163"/>
      <c r="Q753" s="164"/>
      <c r="R753" s="165"/>
      <c r="S753" s="32"/>
      <c r="T753" s="32"/>
      <c r="U753" s="32"/>
      <c r="V753" s="33"/>
      <c r="W753" s="33"/>
      <c r="X753" s="33"/>
      <c r="Y753" s="33"/>
      <c r="Z753" s="33"/>
      <c r="AA753" s="33"/>
      <c r="AB753" s="34"/>
    </row>
    <row r="754" spans="2:29" x14ac:dyDescent="0.3">
      <c r="B754" s="16"/>
      <c r="C754" s="16"/>
      <c r="D754" s="16"/>
      <c r="E754" s="93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2:29" ht="15" thickBot="1" x14ac:dyDescent="0.35">
      <c r="B755" s="16"/>
      <c r="C755" s="16"/>
      <c r="D755" s="16"/>
      <c r="E755" s="93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2:29" ht="15" thickBot="1" x14ac:dyDescent="0.35">
      <c r="B756" s="127">
        <f>SUBTOTAL(9,A741:B752)</f>
        <v>12</v>
      </c>
      <c r="C756" s="127"/>
      <c r="D756" s="127">
        <f>COUNTA(D741:D752)</f>
        <v>12</v>
      </c>
      <c r="E756" s="127">
        <f t="shared" ref="E756:AC756" si="23">COUNTA(E741:E752)</f>
        <v>12</v>
      </c>
      <c r="F756" s="127">
        <f t="shared" si="23"/>
        <v>12</v>
      </c>
      <c r="G756" s="127">
        <f t="shared" si="23"/>
        <v>12</v>
      </c>
      <c r="H756" s="127">
        <f t="shared" si="23"/>
        <v>12</v>
      </c>
      <c r="I756" s="127">
        <f t="shared" si="23"/>
        <v>12</v>
      </c>
      <c r="J756" s="127">
        <f t="shared" si="23"/>
        <v>12</v>
      </c>
      <c r="K756" s="127">
        <f t="shared" si="23"/>
        <v>12</v>
      </c>
      <c r="L756" s="127">
        <f t="shared" si="23"/>
        <v>12</v>
      </c>
      <c r="M756" s="127">
        <f t="shared" si="23"/>
        <v>12</v>
      </c>
      <c r="N756" s="127">
        <f t="shared" si="23"/>
        <v>12</v>
      </c>
      <c r="O756" s="127">
        <f t="shared" si="23"/>
        <v>12</v>
      </c>
      <c r="P756" s="127">
        <f t="shared" si="23"/>
        <v>12</v>
      </c>
      <c r="Q756" s="127">
        <f t="shared" si="23"/>
        <v>2</v>
      </c>
      <c r="R756" s="127">
        <f t="shared" si="23"/>
        <v>10</v>
      </c>
      <c r="S756" s="127">
        <f t="shared" si="23"/>
        <v>6</v>
      </c>
      <c r="T756" s="127">
        <f t="shared" si="23"/>
        <v>5</v>
      </c>
      <c r="U756" s="127">
        <f t="shared" si="23"/>
        <v>0</v>
      </c>
      <c r="V756" s="127">
        <f t="shared" si="23"/>
        <v>0</v>
      </c>
      <c r="W756" s="127">
        <f t="shared" si="23"/>
        <v>0</v>
      </c>
      <c r="X756" s="127">
        <f t="shared" si="23"/>
        <v>0</v>
      </c>
      <c r="Y756" s="127">
        <f t="shared" si="23"/>
        <v>0</v>
      </c>
      <c r="Z756" s="127">
        <f t="shared" si="23"/>
        <v>2</v>
      </c>
      <c r="AA756" s="127">
        <f t="shared" si="23"/>
        <v>0</v>
      </c>
      <c r="AB756" s="127">
        <f t="shared" si="23"/>
        <v>3</v>
      </c>
      <c r="AC756" s="20">
        <f t="shared" si="23"/>
        <v>0</v>
      </c>
    </row>
    <row r="757" spans="2:29" x14ac:dyDescent="0.3">
      <c r="B757" s="16"/>
      <c r="C757" s="16"/>
      <c r="D757" s="16"/>
      <c r="E757" s="93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2:29" x14ac:dyDescent="0.3">
      <c r="B758" s="16"/>
      <c r="C758" s="16"/>
      <c r="D758" s="16"/>
      <c r="E758" s="93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2:29" x14ac:dyDescent="0.3">
      <c r="B759" s="16"/>
      <c r="C759" s="16"/>
      <c r="D759" s="16"/>
      <c r="E759" s="93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2:29" ht="109.5" customHeight="1" x14ac:dyDescent="0.3">
      <c r="B760" s="17">
        <v>1</v>
      </c>
      <c r="C760" s="85">
        <v>1</v>
      </c>
      <c r="D760" s="56" t="s">
        <v>2083</v>
      </c>
      <c r="E760" s="56" t="s">
        <v>1416</v>
      </c>
      <c r="F760" s="249" t="s">
        <v>2084</v>
      </c>
      <c r="G760" s="157" t="s">
        <v>23</v>
      </c>
      <c r="H760" s="91" t="s">
        <v>137</v>
      </c>
      <c r="I760" s="56" t="s">
        <v>1684</v>
      </c>
      <c r="J760" s="91" t="s">
        <v>137</v>
      </c>
      <c r="K760" s="91" t="s">
        <v>137</v>
      </c>
      <c r="L760" s="11" t="s">
        <v>2085</v>
      </c>
      <c r="M760" s="91" t="s">
        <v>61</v>
      </c>
      <c r="N760" s="91" t="s">
        <v>61</v>
      </c>
      <c r="O760" s="91" t="s">
        <v>62</v>
      </c>
      <c r="P760" s="315" t="s">
        <v>1364</v>
      </c>
      <c r="Q760" s="91"/>
      <c r="R760" s="170" t="s">
        <v>38</v>
      </c>
      <c r="S760" s="29"/>
      <c r="T760" s="29" t="s">
        <v>38</v>
      </c>
      <c r="U760" s="29"/>
      <c r="V760" s="91" t="s">
        <v>137</v>
      </c>
      <c r="W760" s="91" t="s">
        <v>137</v>
      </c>
      <c r="X760" s="91" t="s">
        <v>137</v>
      </c>
      <c r="Y760" s="91" t="s">
        <v>137</v>
      </c>
      <c r="Z760" s="91" t="s">
        <v>137</v>
      </c>
      <c r="AA760" s="91" t="s">
        <v>137</v>
      </c>
      <c r="AB760" s="91"/>
    </row>
    <row r="761" spans="2:29" ht="129.75" customHeight="1" x14ac:dyDescent="0.3">
      <c r="B761" s="17">
        <v>1</v>
      </c>
      <c r="C761" s="85">
        <v>2</v>
      </c>
      <c r="D761" s="56" t="s">
        <v>2086</v>
      </c>
      <c r="E761" s="56" t="s">
        <v>697</v>
      </c>
      <c r="F761" s="249" t="s">
        <v>2084</v>
      </c>
      <c r="G761" s="157" t="s">
        <v>23</v>
      </c>
      <c r="H761" s="91" t="s">
        <v>137</v>
      </c>
      <c r="I761" s="56" t="s">
        <v>1945</v>
      </c>
      <c r="J761" s="91" t="s">
        <v>137</v>
      </c>
      <c r="K761" s="91" t="s">
        <v>137</v>
      </c>
      <c r="L761" s="11" t="s">
        <v>2087</v>
      </c>
      <c r="M761" s="91" t="s">
        <v>61</v>
      </c>
      <c r="N761" s="91" t="s">
        <v>61</v>
      </c>
      <c r="O761" s="91" t="s">
        <v>62</v>
      </c>
      <c r="P761" s="315" t="s">
        <v>1364</v>
      </c>
      <c r="Q761" s="91"/>
      <c r="R761" s="170" t="s">
        <v>38</v>
      </c>
      <c r="S761" s="29"/>
      <c r="T761" s="29" t="s">
        <v>38</v>
      </c>
      <c r="U761" s="29"/>
      <c r="V761" s="91" t="s">
        <v>137</v>
      </c>
      <c r="W761" s="91" t="s">
        <v>137</v>
      </c>
      <c r="X761" s="91" t="s">
        <v>137</v>
      </c>
      <c r="Y761" s="91" t="s">
        <v>137</v>
      </c>
      <c r="Z761" s="91" t="s">
        <v>137</v>
      </c>
      <c r="AA761" s="91" t="s">
        <v>137</v>
      </c>
      <c r="AB761" s="91"/>
    </row>
    <row r="762" spans="2:29" ht="141" customHeight="1" x14ac:dyDescent="0.3">
      <c r="B762" s="17">
        <v>1</v>
      </c>
      <c r="C762" s="85">
        <v>3</v>
      </c>
      <c r="D762" s="56" t="s">
        <v>2083</v>
      </c>
      <c r="E762" s="56" t="s">
        <v>697</v>
      </c>
      <c r="F762" s="249" t="s">
        <v>2084</v>
      </c>
      <c r="G762" s="157" t="s">
        <v>23</v>
      </c>
      <c r="H762" s="91" t="s">
        <v>137</v>
      </c>
      <c r="I762" s="56" t="s">
        <v>2088</v>
      </c>
      <c r="J762" s="91" t="s">
        <v>137</v>
      </c>
      <c r="K762" s="91" t="s">
        <v>137</v>
      </c>
      <c r="L762" s="11" t="s">
        <v>2089</v>
      </c>
      <c r="M762" s="91" t="s">
        <v>61</v>
      </c>
      <c r="N762" s="91" t="s">
        <v>61</v>
      </c>
      <c r="O762" s="91" t="s">
        <v>62</v>
      </c>
      <c r="P762" s="315" t="s">
        <v>1364</v>
      </c>
      <c r="Q762" s="91"/>
      <c r="R762" s="170" t="s">
        <v>38</v>
      </c>
      <c r="S762" s="29"/>
      <c r="T762" s="29" t="s">
        <v>38</v>
      </c>
      <c r="U762" s="29"/>
      <c r="V762" s="91" t="s">
        <v>137</v>
      </c>
      <c r="W762" s="91" t="s">
        <v>137</v>
      </c>
      <c r="X762" s="91" t="s">
        <v>137</v>
      </c>
      <c r="Y762" s="91" t="s">
        <v>137</v>
      </c>
      <c r="Z762" s="91" t="s">
        <v>137</v>
      </c>
      <c r="AA762" s="91" t="s">
        <v>137</v>
      </c>
      <c r="AB762" s="91"/>
    </row>
    <row r="763" spans="2:29" ht="145.5" customHeight="1" x14ac:dyDescent="0.3">
      <c r="B763" s="17">
        <v>1</v>
      </c>
      <c r="C763" s="85">
        <v>4</v>
      </c>
      <c r="D763" s="56" t="s">
        <v>2083</v>
      </c>
      <c r="E763" s="56" t="s">
        <v>697</v>
      </c>
      <c r="F763" s="249" t="s">
        <v>2084</v>
      </c>
      <c r="G763" s="157" t="s">
        <v>23</v>
      </c>
      <c r="H763" s="91" t="s">
        <v>137</v>
      </c>
      <c r="I763" s="56" t="s">
        <v>2090</v>
      </c>
      <c r="J763" s="91" t="s">
        <v>137</v>
      </c>
      <c r="K763" s="91" t="s">
        <v>137</v>
      </c>
      <c r="L763" s="11" t="s">
        <v>2089</v>
      </c>
      <c r="M763" s="91" t="s">
        <v>61</v>
      </c>
      <c r="N763" s="91" t="s">
        <v>61</v>
      </c>
      <c r="O763" s="91" t="s">
        <v>62</v>
      </c>
      <c r="P763" s="315" t="s">
        <v>1364</v>
      </c>
      <c r="Q763" s="91"/>
      <c r="R763" s="170" t="s">
        <v>38</v>
      </c>
      <c r="S763" s="29"/>
      <c r="T763" s="29" t="s">
        <v>38</v>
      </c>
      <c r="U763" s="29"/>
      <c r="V763" s="91" t="s">
        <v>137</v>
      </c>
      <c r="W763" s="91" t="s">
        <v>137</v>
      </c>
      <c r="X763" s="91" t="s">
        <v>137</v>
      </c>
      <c r="Y763" s="91" t="s">
        <v>137</v>
      </c>
      <c r="Z763" s="91" t="s">
        <v>137</v>
      </c>
      <c r="AA763" s="91" t="s">
        <v>137</v>
      </c>
      <c r="AB763" s="91"/>
    </row>
    <row r="764" spans="2:29" ht="171" customHeight="1" x14ac:dyDescent="0.3">
      <c r="B764" s="17">
        <v>1</v>
      </c>
      <c r="C764" s="85">
        <v>5</v>
      </c>
      <c r="D764" s="11" t="s">
        <v>2083</v>
      </c>
      <c r="E764" s="11" t="s">
        <v>697</v>
      </c>
      <c r="F764" s="249" t="s">
        <v>2084</v>
      </c>
      <c r="G764" s="157" t="s">
        <v>28</v>
      </c>
      <c r="H764" s="91" t="s">
        <v>137</v>
      </c>
      <c r="I764" s="11" t="s">
        <v>2091</v>
      </c>
      <c r="J764" s="91" t="s">
        <v>137</v>
      </c>
      <c r="K764" s="91" t="s">
        <v>137</v>
      </c>
      <c r="L764" s="11" t="s">
        <v>2092</v>
      </c>
      <c r="M764" s="11" t="s">
        <v>2093</v>
      </c>
      <c r="N764" s="11" t="s">
        <v>61</v>
      </c>
      <c r="O764" s="11" t="s">
        <v>62</v>
      </c>
      <c r="P764" s="11" t="s">
        <v>1364</v>
      </c>
      <c r="Q764" s="91"/>
      <c r="R764" s="170" t="s">
        <v>38</v>
      </c>
      <c r="S764" s="29"/>
      <c r="T764" s="29" t="s">
        <v>38</v>
      </c>
      <c r="U764" s="29"/>
      <c r="V764" s="91" t="s">
        <v>137</v>
      </c>
      <c r="W764" s="91" t="s">
        <v>137</v>
      </c>
      <c r="X764" s="91" t="s">
        <v>137</v>
      </c>
      <c r="Y764" s="91" t="s">
        <v>137</v>
      </c>
      <c r="Z764" s="91" t="s">
        <v>137</v>
      </c>
      <c r="AA764" s="91" t="s">
        <v>137</v>
      </c>
      <c r="AB764" s="91"/>
    </row>
    <row r="765" spans="2:29" ht="149.25" customHeight="1" x14ac:dyDescent="0.3">
      <c r="B765" s="17">
        <v>1</v>
      </c>
      <c r="C765" s="85">
        <v>6</v>
      </c>
      <c r="D765" s="11" t="s">
        <v>2083</v>
      </c>
      <c r="E765" s="11" t="s">
        <v>697</v>
      </c>
      <c r="F765" s="249" t="s">
        <v>2084</v>
      </c>
      <c r="G765" s="157" t="s">
        <v>28</v>
      </c>
      <c r="H765" s="91" t="s">
        <v>137</v>
      </c>
      <c r="I765" s="11" t="s">
        <v>2094</v>
      </c>
      <c r="J765" s="91" t="s">
        <v>137</v>
      </c>
      <c r="K765" s="91" t="s">
        <v>137</v>
      </c>
      <c r="L765" s="11" t="s">
        <v>2095</v>
      </c>
      <c r="M765" s="11" t="s">
        <v>44</v>
      </c>
      <c r="N765" s="11" t="s">
        <v>61</v>
      </c>
      <c r="O765" s="11" t="s">
        <v>62</v>
      </c>
      <c r="P765" s="11" t="s">
        <v>1364</v>
      </c>
      <c r="Q765" s="91"/>
      <c r="R765" s="170" t="s">
        <v>38</v>
      </c>
      <c r="S765" s="29"/>
      <c r="T765" s="29" t="s">
        <v>38</v>
      </c>
      <c r="U765" s="29"/>
      <c r="V765" s="91" t="s">
        <v>137</v>
      </c>
      <c r="W765" s="91" t="s">
        <v>137</v>
      </c>
      <c r="X765" s="91" t="s">
        <v>137</v>
      </c>
      <c r="Y765" s="91" t="s">
        <v>137</v>
      </c>
      <c r="Z765" s="91" t="s">
        <v>137</v>
      </c>
      <c r="AA765" s="91" t="s">
        <v>137</v>
      </c>
      <c r="AB765" s="91"/>
    </row>
    <row r="766" spans="2:29" ht="149.25" customHeight="1" x14ac:dyDescent="0.3">
      <c r="B766" s="17">
        <v>1</v>
      </c>
      <c r="C766" s="85">
        <v>7</v>
      </c>
      <c r="D766" s="11" t="s">
        <v>2083</v>
      </c>
      <c r="E766" s="11" t="s">
        <v>697</v>
      </c>
      <c r="F766" s="249" t="s">
        <v>2084</v>
      </c>
      <c r="G766" s="157" t="s">
        <v>28</v>
      </c>
      <c r="H766" s="91" t="s">
        <v>137</v>
      </c>
      <c r="I766" s="11" t="s">
        <v>2096</v>
      </c>
      <c r="J766" s="91" t="s">
        <v>137</v>
      </c>
      <c r="K766" s="91" t="s">
        <v>137</v>
      </c>
      <c r="L766" s="11" t="s">
        <v>2097</v>
      </c>
      <c r="M766" s="11" t="s">
        <v>920</v>
      </c>
      <c r="N766" s="11" t="s">
        <v>61</v>
      </c>
      <c r="O766" s="11" t="s">
        <v>62</v>
      </c>
      <c r="P766" s="11" t="s">
        <v>1364</v>
      </c>
      <c r="Q766" s="91"/>
      <c r="R766" s="170" t="s">
        <v>38</v>
      </c>
      <c r="S766" s="29"/>
      <c r="T766" s="29" t="s">
        <v>38</v>
      </c>
      <c r="U766" s="29"/>
      <c r="V766" s="91" t="s">
        <v>137</v>
      </c>
      <c r="W766" s="91" t="s">
        <v>137</v>
      </c>
      <c r="X766" s="91" t="s">
        <v>137</v>
      </c>
      <c r="Y766" s="91" t="s">
        <v>137</v>
      </c>
      <c r="Z766" s="91" t="s">
        <v>137</v>
      </c>
      <c r="AA766" s="91" t="s">
        <v>137</v>
      </c>
      <c r="AB766" s="91"/>
    </row>
    <row r="767" spans="2:29" ht="149.25" customHeight="1" x14ac:dyDescent="0.3">
      <c r="B767" s="17">
        <v>1</v>
      </c>
      <c r="C767" s="85">
        <v>8</v>
      </c>
      <c r="D767" s="11" t="s">
        <v>2083</v>
      </c>
      <c r="E767" s="11" t="s">
        <v>697</v>
      </c>
      <c r="F767" s="249" t="s">
        <v>2084</v>
      </c>
      <c r="G767" s="157" t="s">
        <v>28</v>
      </c>
      <c r="H767" s="91" t="s">
        <v>137</v>
      </c>
      <c r="I767" s="11" t="s">
        <v>2098</v>
      </c>
      <c r="J767" s="91" t="s">
        <v>137</v>
      </c>
      <c r="K767" s="91" t="s">
        <v>137</v>
      </c>
      <c r="L767" s="11" t="s">
        <v>2099</v>
      </c>
      <c r="M767" s="11" t="s">
        <v>2100</v>
      </c>
      <c r="N767" s="11" t="s">
        <v>61</v>
      </c>
      <c r="O767" s="11" t="s">
        <v>62</v>
      </c>
      <c r="P767" s="11" t="s">
        <v>1364</v>
      </c>
      <c r="Q767" s="91"/>
      <c r="R767" s="170" t="s">
        <v>38</v>
      </c>
      <c r="S767" s="29"/>
      <c r="T767" s="29" t="s">
        <v>38</v>
      </c>
      <c r="U767" s="29"/>
      <c r="V767" s="91" t="s">
        <v>137</v>
      </c>
      <c r="W767" s="91" t="s">
        <v>137</v>
      </c>
      <c r="X767" s="91" t="s">
        <v>137</v>
      </c>
      <c r="Y767" s="91" t="s">
        <v>137</v>
      </c>
      <c r="Z767" s="91" t="s">
        <v>137</v>
      </c>
      <c r="AA767" s="91" t="s">
        <v>137</v>
      </c>
      <c r="AB767" s="91"/>
    </row>
    <row r="768" spans="2:29" x14ac:dyDescent="0.3">
      <c r="B768" s="31"/>
      <c r="C768" s="160"/>
      <c r="D768" s="218"/>
      <c r="E768" s="160"/>
      <c r="F768" s="160"/>
      <c r="G768" s="110"/>
      <c r="H768" s="222"/>
      <c r="I768" s="162"/>
      <c r="J768" s="163"/>
      <c r="K768" s="163"/>
      <c r="L768" s="163"/>
      <c r="M768" s="160"/>
      <c r="N768" s="160"/>
      <c r="O768" s="160"/>
      <c r="P768" s="163"/>
      <c r="Q768" s="164"/>
      <c r="R768" s="165"/>
      <c r="S768" s="32"/>
      <c r="T768" s="32"/>
      <c r="U768" s="32"/>
      <c r="V768" s="33"/>
      <c r="W768" s="33"/>
      <c r="X768" s="33"/>
      <c r="Y768" s="33"/>
      <c r="Z768" s="33"/>
      <c r="AA768" s="33"/>
      <c r="AB768" s="34"/>
    </row>
    <row r="769" spans="2:29" x14ac:dyDescent="0.3">
      <c r="B769" s="16"/>
      <c r="C769" s="16"/>
      <c r="D769" s="16"/>
      <c r="E769" s="93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2:29" ht="15" thickBot="1" x14ac:dyDescent="0.35">
      <c r="B770" s="16"/>
      <c r="C770" s="16"/>
      <c r="D770" s="16"/>
      <c r="E770" s="93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2:29" ht="15" thickBot="1" x14ac:dyDescent="0.35">
      <c r="B771" s="127">
        <f>SUBTOTAL(9,B760:B767)</f>
        <v>8</v>
      </c>
      <c r="C771" s="127"/>
      <c r="D771" s="127">
        <f t="shared" ref="D771:AC771" si="24">COUNTA(D760:D767)</f>
        <v>8</v>
      </c>
      <c r="E771" s="127">
        <f t="shared" si="24"/>
        <v>8</v>
      </c>
      <c r="F771" s="127">
        <f t="shared" si="24"/>
        <v>8</v>
      </c>
      <c r="G771" s="127">
        <f t="shared" si="24"/>
        <v>8</v>
      </c>
      <c r="H771" s="127">
        <f t="shared" si="24"/>
        <v>8</v>
      </c>
      <c r="I771" s="127">
        <f t="shared" si="24"/>
        <v>8</v>
      </c>
      <c r="J771" s="127">
        <f t="shared" si="24"/>
        <v>8</v>
      </c>
      <c r="K771" s="127">
        <f t="shared" si="24"/>
        <v>8</v>
      </c>
      <c r="L771" s="127">
        <f t="shared" si="24"/>
        <v>8</v>
      </c>
      <c r="M771" s="127">
        <f t="shared" si="24"/>
        <v>8</v>
      </c>
      <c r="N771" s="127">
        <f t="shared" si="24"/>
        <v>8</v>
      </c>
      <c r="O771" s="127">
        <f t="shared" si="24"/>
        <v>8</v>
      </c>
      <c r="P771" s="127">
        <f t="shared" si="24"/>
        <v>8</v>
      </c>
      <c r="Q771" s="127">
        <f t="shared" si="24"/>
        <v>0</v>
      </c>
      <c r="R771" s="127">
        <f t="shared" si="24"/>
        <v>8</v>
      </c>
      <c r="S771" s="127">
        <f t="shared" si="24"/>
        <v>0</v>
      </c>
      <c r="T771" s="127">
        <f t="shared" si="24"/>
        <v>8</v>
      </c>
      <c r="U771" s="127">
        <f t="shared" si="24"/>
        <v>0</v>
      </c>
      <c r="V771" s="127">
        <f t="shared" si="24"/>
        <v>8</v>
      </c>
      <c r="W771" s="127">
        <f t="shared" si="24"/>
        <v>8</v>
      </c>
      <c r="X771" s="127">
        <f t="shared" si="24"/>
        <v>8</v>
      </c>
      <c r="Y771" s="127">
        <f t="shared" si="24"/>
        <v>8</v>
      </c>
      <c r="Z771" s="127">
        <f t="shared" si="24"/>
        <v>8</v>
      </c>
      <c r="AA771" s="127">
        <f t="shared" si="24"/>
        <v>8</v>
      </c>
      <c r="AB771" s="127">
        <f t="shared" si="24"/>
        <v>0</v>
      </c>
      <c r="AC771" s="20">
        <f t="shared" si="24"/>
        <v>0</v>
      </c>
    </row>
    <row r="772" spans="2:29" x14ac:dyDescent="0.3">
      <c r="B772" s="16"/>
      <c r="C772" s="16"/>
      <c r="D772" s="16"/>
      <c r="E772" s="93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2:29" x14ac:dyDescent="0.3">
      <c r="B773" s="16"/>
      <c r="C773" s="16"/>
      <c r="D773" s="16"/>
      <c r="E773" s="93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2:29" x14ac:dyDescent="0.3">
      <c r="B774" s="16"/>
      <c r="C774" s="16"/>
      <c r="D774" s="16"/>
      <c r="E774" s="93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2:29" ht="88.2" customHeight="1" x14ac:dyDescent="0.3">
      <c r="B775" s="31">
        <v>1</v>
      </c>
      <c r="C775" s="160">
        <v>1</v>
      </c>
      <c r="D775" s="450" t="s">
        <v>2110</v>
      </c>
      <c r="E775" s="160" t="s">
        <v>1416</v>
      </c>
      <c r="F775" s="160" t="s">
        <v>2111</v>
      </c>
      <c r="G775" s="316" t="s">
        <v>124</v>
      </c>
      <c r="H775" s="317" t="s">
        <v>137</v>
      </c>
      <c r="I775" s="32" t="s">
        <v>92</v>
      </c>
      <c r="J775" s="317" t="s">
        <v>137</v>
      </c>
      <c r="K775" s="317" t="s">
        <v>137</v>
      </c>
      <c r="L775" s="160" t="s">
        <v>2112</v>
      </c>
      <c r="M775" s="160" t="s">
        <v>61</v>
      </c>
      <c r="N775" s="160" t="s">
        <v>61</v>
      </c>
      <c r="O775" s="160" t="s">
        <v>62</v>
      </c>
      <c r="P775" s="164" t="s">
        <v>2113</v>
      </c>
      <c r="Q775" s="164"/>
      <c r="R775" s="165" t="s">
        <v>38</v>
      </c>
      <c r="S775" s="32"/>
      <c r="T775" s="32" t="s">
        <v>38</v>
      </c>
      <c r="U775" s="32"/>
      <c r="V775" s="33"/>
      <c r="W775" s="33"/>
      <c r="X775" s="33"/>
      <c r="Y775" s="33"/>
      <c r="Z775" s="33"/>
      <c r="AA775" s="33"/>
      <c r="AB775" s="34"/>
    </row>
    <row r="776" spans="2:29" x14ac:dyDescent="0.3">
      <c r="B776" s="16"/>
      <c r="C776" s="16"/>
      <c r="D776" s="16"/>
      <c r="E776" s="93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2:29" ht="15" thickBot="1" x14ac:dyDescent="0.35">
      <c r="B777" s="16"/>
      <c r="C777" s="16"/>
      <c r="D777" s="16"/>
      <c r="E777" s="93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2:29" ht="15" thickBot="1" x14ac:dyDescent="0.35">
      <c r="B778" s="127">
        <f>SUBTOTAL(9,B775:B775)</f>
        <v>1</v>
      </c>
      <c r="C778" s="127">
        <v>1</v>
      </c>
      <c r="D778" s="127">
        <f>COUNTA(D775)</f>
        <v>1</v>
      </c>
      <c r="E778" s="127">
        <f t="shared" ref="E778:AC778" si="25">COUNTA(E775)</f>
        <v>1</v>
      </c>
      <c r="F778" s="127">
        <f t="shared" si="25"/>
        <v>1</v>
      </c>
      <c r="G778" s="127">
        <f t="shared" si="25"/>
        <v>1</v>
      </c>
      <c r="H778" s="127">
        <f t="shared" si="25"/>
        <v>1</v>
      </c>
      <c r="I778" s="127">
        <f t="shared" si="25"/>
        <v>1</v>
      </c>
      <c r="J778" s="127">
        <f t="shared" si="25"/>
        <v>1</v>
      </c>
      <c r="K778" s="127">
        <f t="shared" si="25"/>
        <v>1</v>
      </c>
      <c r="L778" s="127">
        <f t="shared" si="25"/>
        <v>1</v>
      </c>
      <c r="M778" s="127">
        <f t="shared" si="25"/>
        <v>1</v>
      </c>
      <c r="N778" s="127">
        <f t="shared" si="25"/>
        <v>1</v>
      </c>
      <c r="O778" s="127">
        <f t="shared" si="25"/>
        <v>1</v>
      </c>
      <c r="P778" s="127">
        <f t="shared" si="25"/>
        <v>1</v>
      </c>
      <c r="Q778" s="127">
        <f t="shared" si="25"/>
        <v>0</v>
      </c>
      <c r="R778" s="127">
        <f t="shared" si="25"/>
        <v>1</v>
      </c>
      <c r="S778" s="127">
        <f t="shared" si="25"/>
        <v>0</v>
      </c>
      <c r="T778" s="127">
        <f t="shared" si="25"/>
        <v>1</v>
      </c>
      <c r="U778" s="127">
        <f t="shared" si="25"/>
        <v>0</v>
      </c>
      <c r="V778" s="127">
        <f t="shared" si="25"/>
        <v>0</v>
      </c>
      <c r="W778" s="127">
        <f t="shared" si="25"/>
        <v>0</v>
      </c>
      <c r="X778" s="127">
        <f t="shared" si="25"/>
        <v>0</v>
      </c>
      <c r="Y778" s="127">
        <f t="shared" si="25"/>
        <v>0</v>
      </c>
      <c r="Z778" s="127">
        <f t="shared" si="25"/>
        <v>0</v>
      </c>
      <c r="AA778" s="127">
        <f t="shared" si="25"/>
        <v>0</v>
      </c>
      <c r="AB778" s="127">
        <f t="shared" si="25"/>
        <v>0</v>
      </c>
      <c r="AC778" s="127">
        <f t="shared" si="25"/>
        <v>0</v>
      </c>
    </row>
    <row r="779" spans="2:29" x14ac:dyDescent="0.3">
      <c r="B779" s="16"/>
      <c r="C779" s="16"/>
      <c r="D779" s="16"/>
      <c r="E779" s="93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2:29" x14ac:dyDescent="0.3">
      <c r="B780" s="16"/>
      <c r="C780" s="16"/>
      <c r="D780" s="16"/>
      <c r="E780" s="93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2:29" x14ac:dyDescent="0.3">
      <c r="B781" s="16"/>
      <c r="C781" s="16"/>
      <c r="D781" s="16"/>
      <c r="E781" s="93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2:29" ht="151.19999999999999" customHeight="1" x14ac:dyDescent="0.3">
      <c r="B782" s="17">
        <v>1</v>
      </c>
      <c r="C782" s="85">
        <v>1</v>
      </c>
      <c r="D782" s="9" t="s">
        <v>2114</v>
      </c>
      <c r="E782" s="56" t="s">
        <v>2115</v>
      </c>
      <c r="F782" s="294" t="s">
        <v>2116</v>
      </c>
      <c r="G782" s="157" t="s">
        <v>23</v>
      </c>
      <c r="H782" s="222">
        <v>1157.98</v>
      </c>
      <c r="I782" s="9" t="s">
        <v>2117</v>
      </c>
      <c r="J782" s="10">
        <v>41928</v>
      </c>
      <c r="K782" s="91" t="s">
        <v>2118</v>
      </c>
      <c r="L782" s="9" t="s">
        <v>2119</v>
      </c>
      <c r="M782" s="91" t="s">
        <v>61</v>
      </c>
      <c r="N782" s="91" t="s">
        <v>61</v>
      </c>
      <c r="O782" s="91" t="s">
        <v>62</v>
      </c>
      <c r="P782" s="9" t="s">
        <v>2116</v>
      </c>
      <c r="Q782" s="91"/>
      <c r="R782" s="91" t="s">
        <v>38</v>
      </c>
      <c r="S782" s="98"/>
      <c r="T782" s="98" t="s">
        <v>38</v>
      </c>
      <c r="U782" s="98"/>
      <c r="V782" s="9" t="s">
        <v>137</v>
      </c>
      <c r="W782" s="9" t="s">
        <v>137</v>
      </c>
      <c r="X782" s="9" t="s">
        <v>137</v>
      </c>
      <c r="Y782" s="9" t="s">
        <v>137</v>
      </c>
      <c r="Z782" s="9" t="s">
        <v>137</v>
      </c>
      <c r="AA782" s="9" t="s">
        <v>137</v>
      </c>
      <c r="AB782" s="9" t="s">
        <v>2120</v>
      </c>
      <c r="AC782" s="18"/>
    </row>
    <row r="783" spans="2:29" ht="151.19999999999999" customHeight="1" x14ac:dyDescent="0.3">
      <c r="B783" s="17">
        <v>1</v>
      </c>
      <c r="C783" s="85">
        <v>2</v>
      </c>
      <c r="D783" s="9" t="s">
        <v>2114</v>
      </c>
      <c r="E783" s="56" t="s">
        <v>2115</v>
      </c>
      <c r="F783" s="249" t="s">
        <v>2116</v>
      </c>
      <c r="G783" s="157" t="s">
        <v>23</v>
      </c>
      <c r="H783" s="295" t="s">
        <v>155</v>
      </c>
      <c r="I783" s="9" t="s">
        <v>2121</v>
      </c>
      <c r="J783" s="91" t="s">
        <v>659</v>
      </c>
      <c r="K783" s="91" t="s">
        <v>92</v>
      </c>
      <c r="L783" s="9" t="s">
        <v>2122</v>
      </c>
      <c r="M783" s="91" t="s">
        <v>61</v>
      </c>
      <c r="N783" s="91" t="s">
        <v>61</v>
      </c>
      <c r="O783" s="91" t="s">
        <v>62</v>
      </c>
      <c r="P783" s="9" t="s">
        <v>2116</v>
      </c>
      <c r="Q783" s="91"/>
      <c r="R783" s="91" t="s">
        <v>38</v>
      </c>
      <c r="S783" s="98"/>
      <c r="T783" s="98" t="s">
        <v>38</v>
      </c>
      <c r="U783" s="98"/>
      <c r="V783" s="9" t="s">
        <v>137</v>
      </c>
      <c r="W783" s="9" t="s">
        <v>137</v>
      </c>
      <c r="X783" s="9" t="s">
        <v>137</v>
      </c>
      <c r="Y783" s="9" t="s">
        <v>137</v>
      </c>
      <c r="Z783" s="9" t="s">
        <v>137</v>
      </c>
      <c r="AA783" s="9" t="s">
        <v>137</v>
      </c>
      <c r="AB783" s="9" t="s">
        <v>2123</v>
      </c>
      <c r="AC783" s="18"/>
    </row>
    <row r="784" spans="2:29" ht="151.19999999999999" customHeight="1" x14ac:dyDescent="0.3">
      <c r="B784" s="17">
        <v>1</v>
      </c>
      <c r="C784" s="85">
        <v>3</v>
      </c>
      <c r="D784" s="9" t="s">
        <v>2114</v>
      </c>
      <c r="E784" s="56" t="s">
        <v>2115</v>
      </c>
      <c r="F784" s="249" t="s">
        <v>2116</v>
      </c>
      <c r="G784" s="157" t="s">
        <v>23</v>
      </c>
      <c r="H784" s="295" t="s">
        <v>155</v>
      </c>
      <c r="I784" s="9" t="s">
        <v>2124</v>
      </c>
      <c r="J784" s="91" t="s">
        <v>659</v>
      </c>
      <c r="K784" s="91" t="s">
        <v>92</v>
      </c>
      <c r="L784" s="9" t="s">
        <v>2125</v>
      </c>
      <c r="M784" s="91" t="s">
        <v>61</v>
      </c>
      <c r="N784" s="91" t="s">
        <v>61</v>
      </c>
      <c r="O784" s="91" t="s">
        <v>62</v>
      </c>
      <c r="P784" s="9" t="s">
        <v>2116</v>
      </c>
      <c r="Q784" s="91"/>
      <c r="R784" s="91" t="s">
        <v>38</v>
      </c>
      <c r="S784" s="98"/>
      <c r="T784" s="98" t="s">
        <v>38</v>
      </c>
      <c r="U784" s="98"/>
      <c r="V784" s="9" t="s">
        <v>137</v>
      </c>
      <c r="W784" s="9" t="s">
        <v>137</v>
      </c>
      <c r="X784" s="9" t="s">
        <v>137</v>
      </c>
      <c r="Y784" s="9" t="s">
        <v>137</v>
      </c>
      <c r="Z784" s="9" t="s">
        <v>137</v>
      </c>
      <c r="AA784" s="9" t="s">
        <v>137</v>
      </c>
      <c r="AB784" s="9" t="s">
        <v>2126</v>
      </c>
      <c r="AC784" s="18"/>
    </row>
    <row r="785" spans="2:29" ht="151.19999999999999" customHeight="1" x14ac:dyDescent="0.3">
      <c r="B785" s="17">
        <v>1</v>
      </c>
      <c r="C785" s="85">
        <v>4</v>
      </c>
      <c r="D785" s="9" t="s">
        <v>2114</v>
      </c>
      <c r="E785" s="56" t="s">
        <v>2115</v>
      </c>
      <c r="F785" s="249" t="s">
        <v>2116</v>
      </c>
      <c r="G785" s="157" t="s">
        <v>23</v>
      </c>
      <c r="H785" s="295" t="s">
        <v>155</v>
      </c>
      <c r="I785" s="9" t="s">
        <v>2127</v>
      </c>
      <c r="J785" s="91" t="s">
        <v>659</v>
      </c>
      <c r="K785" s="91" t="s">
        <v>92</v>
      </c>
      <c r="L785" s="9" t="s">
        <v>2128</v>
      </c>
      <c r="M785" s="91" t="s">
        <v>61</v>
      </c>
      <c r="N785" s="91" t="s">
        <v>61</v>
      </c>
      <c r="O785" s="91" t="s">
        <v>62</v>
      </c>
      <c r="P785" s="9" t="s">
        <v>2116</v>
      </c>
      <c r="Q785" s="91"/>
      <c r="R785" s="91" t="s">
        <v>38</v>
      </c>
      <c r="S785" s="98"/>
      <c r="T785" s="98" t="s">
        <v>38</v>
      </c>
      <c r="U785" s="98"/>
      <c r="V785" s="9" t="s">
        <v>137</v>
      </c>
      <c r="W785" s="9" t="s">
        <v>137</v>
      </c>
      <c r="X785" s="9" t="s">
        <v>137</v>
      </c>
      <c r="Y785" s="9" t="s">
        <v>137</v>
      </c>
      <c r="Z785" s="9" t="s">
        <v>137</v>
      </c>
      <c r="AA785" s="9" t="s">
        <v>137</v>
      </c>
      <c r="AB785" s="9" t="s">
        <v>2129</v>
      </c>
      <c r="AC785" s="18"/>
    </row>
    <row r="786" spans="2:29" ht="151.19999999999999" customHeight="1" x14ac:dyDescent="0.3">
      <c r="B786" s="17">
        <v>1</v>
      </c>
      <c r="C786" s="85">
        <v>5</v>
      </c>
      <c r="D786" s="9" t="s">
        <v>2114</v>
      </c>
      <c r="E786" s="56" t="s">
        <v>2115</v>
      </c>
      <c r="F786" s="249" t="s">
        <v>2116</v>
      </c>
      <c r="G786" s="157" t="s">
        <v>23</v>
      </c>
      <c r="H786" s="295" t="s">
        <v>155</v>
      </c>
      <c r="I786" s="9" t="s">
        <v>2130</v>
      </c>
      <c r="J786" s="91" t="s">
        <v>659</v>
      </c>
      <c r="K786" s="91" t="s">
        <v>92</v>
      </c>
      <c r="L786" s="9" t="s">
        <v>2131</v>
      </c>
      <c r="M786" s="91" t="s">
        <v>61</v>
      </c>
      <c r="N786" s="91" t="s">
        <v>61</v>
      </c>
      <c r="O786" s="91" t="s">
        <v>62</v>
      </c>
      <c r="P786" s="9" t="s">
        <v>2116</v>
      </c>
      <c r="Q786" s="91"/>
      <c r="R786" s="91" t="s">
        <v>38</v>
      </c>
      <c r="S786" s="98"/>
      <c r="T786" s="98" t="s">
        <v>38</v>
      </c>
      <c r="U786" s="98"/>
      <c r="V786" s="9" t="s">
        <v>137</v>
      </c>
      <c r="W786" s="9" t="s">
        <v>137</v>
      </c>
      <c r="X786" s="9" t="s">
        <v>137</v>
      </c>
      <c r="Y786" s="9" t="s">
        <v>137</v>
      </c>
      <c r="Z786" s="9" t="s">
        <v>137</v>
      </c>
      <c r="AA786" s="9" t="s">
        <v>137</v>
      </c>
      <c r="AB786" s="9" t="s">
        <v>2132</v>
      </c>
      <c r="AC786" s="18"/>
    </row>
    <row r="787" spans="2:29" ht="151.19999999999999" customHeight="1" x14ac:dyDescent="0.3">
      <c r="B787" s="17">
        <v>1</v>
      </c>
      <c r="C787" s="85">
        <v>6</v>
      </c>
      <c r="D787" s="9" t="s">
        <v>2114</v>
      </c>
      <c r="E787" s="56" t="s">
        <v>2115</v>
      </c>
      <c r="F787" s="249" t="s">
        <v>2116</v>
      </c>
      <c r="G787" s="157" t="s">
        <v>23</v>
      </c>
      <c r="H787" s="295" t="s">
        <v>155</v>
      </c>
      <c r="I787" s="9" t="s">
        <v>2133</v>
      </c>
      <c r="J787" s="91" t="s">
        <v>659</v>
      </c>
      <c r="K787" s="91" t="s">
        <v>92</v>
      </c>
      <c r="L787" s="9" t="s">
        <v>2131</v>
      </c>
      <c r="M787" s="91" t="s">
        <v>61</v>
      </c>
      <c r="N787" s="91" t="s">
        <v>61</v>
      </c>
      <c r="O787" s="91" t="s">
        <v>62</v>
      </c>
      <c r="P787" s="9" t="s">
        <v>2116</v>
      </c>
      <c r="Q787" s="91"/>
      <c r="R787" s="91" t="s">
        <v>38</v>
      </c>
      <c r="S787" s="98"/>
      <c r="T787" s="98" t="s">
        <v>38</v>
      </c>
      <c r="U787" s="98"/>
      <c r="V787" s="9" t="s">
        <v>137</v>
      </c>
      <c r="W787" s="9" t="s">
        <v>137</v>
      </c>
      <c r="X787" s="9" t="s">
        <v>137</v>
      </c>
      <c r="Y787" s="9" t="s">
        <v>137</v>
      </c>
      <c r="Z787" s="9" t="s">
        <v>137</v>
      </c>
      <c r="AA787" s="9" t="s">
        <v>137</v>
      </c>
      <c r="AB787" s="9" t="s">
        <v>2134</v>
      </c>
      <c r="AC787" s="18"/>
    </row>
    <row r="788" spans="2:29" ht="151.19999999999999" customHeight="1" x14ac:dyDescent="0.3">
      <c r="B788" s="17">
        <v>1</v>
      </c>
      <c r="C788" s="85">
        <v>7</v>
      </c>
      <c r="D788" s="9" t="s">
        <v>2114</v>
      </c>
      <c r="E788" s="56" t="s">
        <v>2115</v>
      </c>
      <c r="F788" s="249" t="s">
        <v>2116</v>
      </c>
      <c r="G788" s="157" t="s">
        <v>23</v>
      </c>
      <c r="H788" s="295" t="s">
        <v>155</v>
      </c>
      <c r="I788" s="9" t="s">
        <v>2135</v>
      </c>
      <c r="J788" s="91" t="s">
        <v>659</v>
      </c>
      <c r="K788" s="91" t="s">
        <v>92</v>
      </c>
      <c r="L788" s="9" t="s">
        <v>2136</v>
      </c>
      <c r="M788" s="91" t="s">
        <v>61</v>
      </c>
      <c r="N788" s="91" t="s">
        <v>61</v>
      </c>
      <c r="O788" s="91" t="s">
        <v>62</v>
      </c>
      <c r="P788" s="9" t="s">
        <v>2116</v>
      </c>
      <c r="Q788" s="91"/>
      <c r="R788" s="91" t="s">
        <v>38</v>
      </c>
      <c r="S788" s="98"/>
      <c r="T788" s="98" t="s">
        <v>38</v>
      </c>
      <c r="U788" s="98"/>
      <c r="V788" s="9" t="s">
        <v>137</v>
      </c>
      <c r="W788" s="9" t="s">
        <v>137</v>
      </c>
      <c r="X788" s="9" t="s">
        <v>137</v>
      </c>
      <c r="Y788" s="9" t="s">
        <v>137</v>
      </c>
      <c r="Z788" s="9" t="s">
        <v>137</v>
      </c>
      <c r="AA788" s="9" t="s">
        <v>137</v>
      </c>
      <c r="AB788" s="9" t="s">
        <v>2120</v>
      </c>
      <c r="AC788" s="18"/>
    </row>
    <row r="789" spans="2:29" ht="151.19999999999999" customHeight="1" x14ac:dyDescent="0.3">
      <c r="B789" s="17">
        <v>1</v>
      </c>
      <c r="C789" s="85">
        <v>8</v>
      </c>
      <c r="D789" s="9" t="s">
        <v>2114</v>
      </c>
      <c r="E789" s="56" t="s">
        <v>2115</v>
      </c>
      <c r="F789" s="249" t="s">
        <v>2116</v>
      </c>
      <c r="G789" s="157" t="s">
        <v>23</v>
      </c>
      <c r="H789" s="295" t="s">
        <v>155</v>
      </c>
      <c r="I789" s="9" t="s">
        <v>2137</v>
      </c>
      <c r="J789" s="91" t="s">
        <v>659</v>
      </c>
      <c r="K789" s="91" t="s">
        <v>92</v>
      </c>
      <c r="L789" s="9" t="s">
        <v>2138</v>
      </c>
      <c r="M789" s="91" t="s">
        <v>61</v>
      </c>
      <c r="N789" s="91" t="s">
        <v>61</v>
      </c>
      <c r="O789" s="91" t="s">
        <v>62</v>
      </c>
      <c r="P789" s="9" t="s">
        <v>2116</v>
      </c>
      <c r="Q789" s="91"/>
      <c r="R789" s="91" t="s">
        <v>38</v>
      </c>
      <c r="S789" s="98"/>
      <c r="T789" s="98" t="s">
        <v>38</v>
      </c>
      <c r="U789" s="98"/>
      <c r="V789" s="9" t="s">
        <v>137</v>
      </c>
      <c r="W789" s="9" t="s">
        <v>137</v>
      </c>
      <c r="X789" s="9" t="s">
        <v>137</v>
      </c>
      <c r="Y789" s="9" t="s">
        <v>137</v>
      </c>
      <c r="Z789" s="9" t="s">
        <v>137</v>
      </c>
      <c r="AA789" s="9" t="s">
        <v>137</v>
      </c>
      <c r="AB789" s="9" t="s">
        <v>2139</v>
      </c>
      <c r="AC789" s="18"/>
    </row>
    <row r="790" spans="2:29" ht="151.19999999999999" customHeight="1" x14ac:dyDescent="0.3">
      <c r="B790" s="17">
        <v>1</v>
      </c>
      <c r="C790" s="85">
        <v>9</v>
      </c>
      <c r="D790" s="9" t="s">
        <v>2114</v>
      </c>
      <c r="E790" s="56" t="s">
        <v>2115</v>
      </c>
      <c r="F790" s="249" t="s">
        <v>2116</v>
      </c>
      <c r="G790" s="157" t="s">
        <v>23</v>
      </c>
      <c r="H790" s="295" t="s">
        <v>155</v>
      </c>
      <c r="I790" s="9" t="s">
        <v>2140</v>
      </c>
      <c r="J790" s="91" t="s">
        <v>659</v>
      </c>
      <c r="K790" s="91" t="s">
        <v>92</v>
      </c>
      <c r="L790" s="9" t="s">
        <v>2141</v>
      </c>
      <c r="M790" s="91" t="s">
        <v>61</v>
      </c>
      <c r="N790" s="91" t="s">
        <v>61</v>
      </c>
      <c r="O790" s="91" t="s">
        <v>62</v>
      </c>
      <c r="P790" s="9" t="s">
        <v>2116</v>
      </c>
      <c r="Q790" s="91"/>
      <c r="R790" s="91" t="s">
        <v>38</v>
      </c>
      <c r="S790" s="98"/>
      <c r="T790" s="98" t="s">
        <v>38</v>
      </c>
      <c r="U790" s="98"/>
      <c r="V790" s="9" t="s">
        <v>137</v>
      </c>
      <c r="W790" s="9" t="s">
        <v>137</v>
      </c>
      <c r="X790" s="9" t="s">
        <v>137</v>
      </c>
      <c r="Y790" s="9" t="s">
        <v>137</v>
      </c>
      <c r="Z790" s="9" t="s">
        <v>137</v>
      </c>
      <c r="AA790" s="9" t="s">
        <v>137</v>
      </c>
      <c r="AB790" s="9" t="s">
        <v>2142</v>
      </c>
      <c r="AC790" s="18"/>
    </row>
    <row r="791" spans="2:29" ht="151.19999999999999" customHeight="1" x14ac:dyDescent="0.3">
      <c r="B791" s="17">
        <v>1</v>
      </c>
      <c r="C791" s="85">
        <v>10</v>
      </c>
      <c r="D791" s="9" t="s">
        <v>2114</v>
      </c>
      <c r="E791" s="56" t="s">
        <v>2115</v>
      </c>
      <c r="F791" s="249" t="s">
        <v>2116</v>
      </c>
      <c r="G791" s="157" t="s">
        <v>23</v>
      </c>
      <c r="H791" s="295" t="s">
        <v>155</v>
      </c>
      <c r="I791" s="9" t="s">
        <v>2143</v>
      </c>
      <c r="J791" s="91" t="s">
        <v>659</v>
      </c>
      <c r="K791" s="91" t="s">
        <v>92</v>
      </c>
      <c r="L791" s="9" t="s">
        <v>2144</v>
      </c>
      <c r="M791" s="91" t="s">
        <v>2145</v>
      </c>
      <c r="N791" s="91" t="s">
        <v>61</v>
      </c>
      <c r="O791" s="91" t="s">
        <v>62</v>
      </c>
      <c r="P791" s="9" t="s">
        <v>2116</v>
      </c>
      <c r="Q791" s="91"/>
      <c r="R791" s="91" t="s">
        <v>38</v>
      </c>
      <c r="S791" s="98"/>
      <c r="T791" s="98" t="s">
        <v>38</v>
      </c>
      <c r="U791" s="98"/>
      <c r="V791" s="9" t="s">
        <v>137</v>
      </c>
      <c r="W791" s="9" t="s">
        <v>137</v>
      </c>
      <c r="X791" s="9" t="s">
        <v>137</v>
      </c>
      <c r="Y791" s="9" t="s">
        <v>137</v>
      </c>
      <c r="Z791" s="9" t="s">
        <v>137</v>
      </c>
      <c r="AA791" s="9" t="s">
        <v>137</v>
      </c>
      <c r="AB791" s="9" t="s">
        <v>2120</v>
      </c>
      <c r="AC791" s="18"/>
    </row>
    <row r="792" spans="2:29" ht="151.19999999999999" customHeight="1" x14ac:dyDescent="0.3">
      <c r="B792" s="17">
        <v>1</v>
      </c>
      <c r="C792" s="85">
        <v>11</v>
      </c>
      <c r="D792" s="9" t="s">
        <v>2114</v>
      </c>
      <c r="E792" s="56" t="s">
        <v>2115</v>
      </c>
      <c r="F792" s="249" t="s">
        <v>2116</v>
      </c>
      <c r="G792" s="157" t="s">
        <v>23</v>
      </c>
      <c r="H792" s="295" t="s">
        <v>155</v>
      </c>
      <c r="I792" s="9" t="s">
        <v>2146</v>
      </c>
      <c r="J792" s="91" t="s">
        <v>659</v>
      </c>
      <c r="K792" s="91" t="s">
        <v>92</v>
      </c>
      <c r="L792" s="9" t="s">
        <v>2147</v>
      </c>
      <c r="M792" s="91" t="s">
        <v>2145</v>
      </c>
      <c r="N792" s="91" t="s">
        <v>61</v>
      </c>
      <c r="O792" s="91" t="s">
        <v>62</v>
      </c>
      <c r="P792" s="9" t="s">
        <v>2116</v>
      </c>
      <c r="Q792" s="91"/>
      <c r="R792" s="91" t="s">
        <v>38</v>
      </c>
      <c r="S792" s="98"/>
      <c r="T792" s="98" t="s">
        <v>38</v>
      </c>
      <c r="U792" s="98"/>
      <c r="V792" s="9" t="s">
        <v>38</v>
      </c>
      <c r="W792" s="9" t="s">
        <v>137</v>
      </c>
      <c r="X792" s="9" t="s">
        <v>137</v>
      </c>
      <c r="Y792" s="9" t="s">
        <v>137</v>
      </c>
      <c r="Z792" s="9" t="s">
        <v>137</v>
      </c>
      <c r="AA792" s="9" t="s">
        <v>137</v>
      </c>
      <c r="AB792" s="9" t="s">
        <v>2148</v>
      </c>
      <c r="AC792" s="18"/>
    </row>
    <row r="793" spans="2:29" ht="151.19999999999999" customHeight="1" x14ac:dyDescent="0.3">
      <c r="B793" s="17">
        <v>1</v>
      </c>
      <c r="C793" s="85">
        <v>12</v>
      </c>
      <c r="D793" s="9" t="s">
        <v>2114</v>
      </c>
      <c r="E793" s="56" t="s">
        <v>2115</v>
      </c>
      <c r="F793" s="249" t="s">
        <v>2116</v>
      </c>
      <c r="G793" s="157" t="s">
        <v>23</v>
      </c>
      <c r="H793" s="295" t="s">
        <v>155</v>
      </c>
      <c r="I793" s="9" t="s">
        <v>2146</v>
      </c>
      <c r="J793" s="91" t="s">
        <v>659</v>
      </c>
      <c r="K793" s="91" t="s">
        <v>92</v>
      </c>
      <c r="L793" s="9" t="s">
        <v>2149</v>
      </c>
      <c r="M793" s="91" t="s">
        <v>2145</v>
      </c>
      <c r="N793" s="91" t="s">
        <v>61</v>
      </c>
      <c r="O793" s="91" t="s">
        <v>62</v>
      </c>
      <c r="P793" s="9" t="s">
        <v>2116</v>
      </c>
      <c r="Q793" s="91"/>
      <c r="R793" s="91" t="s">
        <v>38</v>
      </c>
      <c r="S793" s="98"/>
      <c r="T793" s="98" t="s">
        <v>38</v>
      </c>
      <c r="U793" s="318"/>
      <c r="V793" s="9" t="s">
        <v>137</v>
      </c>
      <c r="W793" s="9" t="s">
        <v>137</v>
      </c>
      <c r="X793" s="9" t="s">
        <v>137</v>
      </c>
      <c r="Y793" s="9" t="s">
        <v>137</v>
      </c>
      <c r="Z793" s="9" t="s">
        <v>137</v>
      </c>
      <c r="AA793" s="9" t="s">
        <v>137</v>
      </c>
      <c r="AB793" s="9" t="s">
        <v>2120</v>
      </c>
      <c r="AC793" s="18"/>
    </row>
    <row r="794" spans="2:29" ht="151.19999999999999" customHeight="1" x14ac:dyDescent="0.3">
      <c r="B794" s="17">
        <v>1</v>
      </c>
      <c r="C794" s="85">
        <v>13</v>
      </c>
      <c r="D794" s="9" t="s">
        <v>2114</v>
      </c>
      <c r="E794" s="56" t="s">
        <v>2115</v>
      </c>
      <c r="F794" s="249" t="s">
        <v>2116</v>
      </c>
      <c r="G794" s="157" t="s">
        <v>23</v>
      </c>
      <c r="H794" s="295" t="s">
        <v>155</v>
      </c>
      <c r="I794" s="9" t="s">
        <v>2150</v>
      </c>
      <c r="J794" s="91" t="s">
        <v>659</v>
      </c>
      <c r="K794" s="91" t="s">
        <v>92</v>
      </c>
      <c r="L794" s="9" t="s">
        <v>2151</v>
      </c>
      <c r="M794" s="91" t="s">
        <v>920</v>
      </c>
      <c r="N794" s="91" t="s">
        <v>61</v>
      </c>
      <c r="O794" s="91" t="s">
        <v>62</v>
      </c>
      <c r="P794" s="9" t="s">
        <v>2116</v>
      </c>
      <c r="Q794" s="91"/>
      <c r="R794" s="91" t="s">
        <v>38</v>
      </c>
      <c r="S794" s="98"/>
      <c r="T794" s="98" t="s">
        <v>38</v>
      </c>
      <c r="U794" s="98"/>
      <c r="V794" s="9" t="s">
        <v>137</v>
      </c>
      <c r="W794" s="9" t="s">
        <v>137</v>
      </c>
      <c r="X794" s="9" t="s">
        <v>137</v>
      </c>
      <c r="Y794" s="9" t="s">
        <v>137</v>
      </c>
      <c r="Z794" s="9" t="s">
        <v>137</v>
      </c>
      <c r="AA794" s="9" t="s">
        <v>137</v>
      </c>
      <c r="AB794" s="9" t="s">
        <v>2120</v>
      </c>
      <c r="AC794" s="18"/>
    </row>
    <row r="795" spans="2:29" ht="151.19999999999999" customHeight="1" x14ac:dyDescent="0.3">
      <c r="B795" s="17">
        <v>1</v>
      </c>
      <c r="C795" s="85">
        <v>14</v>
      </c>
      <c r="D795" s="9" t="s">
        <v>2114</v>
      </c>
      <c r="E795" s="9" t="s">
        <v>2115</v>
      </c>
      <c r="F795" s="249" t="s">
        <v>2116</v>
      </c>
      <c r="G795" s="157" t="s">
        <v>25</v>
      </c>
      <c r="H795" s="222">
        <v>562.6</v>
      </c>
      <c r="I795" s="9" t="s">
        <v>2152</v>
      </c>
      <c r="J795" s="10">
        <v>41941</v>
      </c>
      <c r="K795" s="189" t="s">
        <v>511</v>
      </c>
      <c r="L795" s="9" t="s">
        <v>2153</v>
      </c>
      <c r="M795" s="9" t="s">
        <v>43</v>
      </c>
      <c r="N795" s="9" t="s">
        <v>513</v>
      </c>
      <c r="O795" s="91" t="s">
        <v>62</v>
      </c>
      <c r="P795" s="9" t="s">
        <v>2154</v>
      </c>
      <c r="Q795" s="11"/>
      <c r="R795" s="91" t="s">
        <v>38</v>
      </c>
      <c r="S795" s="19"/>
      <c r="T795" s="231" t="s">
        <v>38</v>
      </c>
      <c r="U795" s="231"/>
      <c r="V795" s="9" t="s">
        <v>137</v>
      </c>
      <c r="W795" s="9" t="s">
        <v>137</v>
      </c>
      <c r="X795" s="9" t="s">
        <v>137</v>
      </c>
      <c r="Y795" s="9" t="s">
        <v>137</v>
      </c>
      <c r="Z795" s="9" t="s">
        <v>137</v>
      </c>
      <c r="AA795" s="9" t="s">
        <v>137</v>
      </c>
      <c r="AB795" s="9" t="s">
        <v>2120</v>
      </c>
      <c r="AC795" s="18"/>
    </row>
    <row r="796" spans="2:29" ht="151.19999999999999" customHeight="1" x14ac:dyDescent="0.3">
      <c r="B796" s="17">
        <v>1</v>
      </c>
      <c r="C796" s="85">
        <v>15</v>
      </c>
      <c r="D796" s="9" t="s">
        <v>2114</v>
      </c>
      <c r="E796" s="9" t="s">
        <v>2115</v>
      </c>
      <c r="F796" s="249" t="s">
        <v>2116</v>
      </c>
      <c r="G796" s="157" t="s">
        <v>25</v>
      </c>
      <c r="H796" s="222">
        <v>3248</v>
      </c>
      <c r="I796" s="9" t="s">
        <v>2155</v>
      </c>
      <c r="J796" s="10">
        <v>42118</v>
      </c>
      <c r="K796" s="9" t="s">
        <v>2156</v>
      </c>
      <c r="L796" s="9" t="s">
        <v>2157</v>
      </c>
      <c r="M796" s="9" t="s">
        <v>61</v>
      </c>
      <c r="N796" s="9" t="s">
        <v>61</v>
      </c>
      <c r="O796" s="91" t="s">
        <v>62</v>
      </c>
      <c r="P796" s="9" t="s">
        <v>2154</v>
      </c>
      <c r="Q796" s="11"/>
      <c r="R796" s="91" t="s">
        <v>38</v>
      </c>
      <c r="S796" s="19"/>
      <c r="T796" s="231" t="s">
        <v>38</v>
      </c>
      <c r="U796" s="231"/>
      <c r="V796" s="9" t="s">
        <v>137</v>
      </c>
      <c r="W796" s="9" t="s">
        <v>137</v>
      </c>
      <c r="X796" s="9" t="s">
        <v>137</v>
      </c>
      <c r="Y796" s="9" t="s">
        <v>137</v>
      </c>
      <c r="Z796" s="9" t="s">
        <v>137</v>
      </c>
      <c r="AA796" s="9" t="s">
        <v>137</v>
      </c>
      <c r="AB796" s="9" t="s">
        <v>2120</v>
      </c>
      <c r="AC796" s="18"/>
    </row>
    <row r="797" spans="2:29" ht="151.19999999999999" customHeight="1" x14ac:dyDescent="0.3">
      <c r="B797" s="17">
        <v>1</v>
      </c>
      <c r="C797" s="85">
        <v>16</v>
      </c>
      <c r="D797" s="9" t="s">
        <v>2114</v>
      </c>
      <c r="E797" s="9" t="s">
        <v>2115</v>
      </c>
      <c r="F797" s="249" t="s">
        <v>2116</v>
      </c>
      <c r="G797" s="157" t="s">
        <v>25</v>
      </c>
      <c r="H797" s="295" t="s">
        <v>155</v>
      </c>
      <c r="I797" s="9" t="s">
        <v>2158</v>
      </c>
      <c r="J797" s="91" t="s">
        <v>659</v>
      </c>
      <c r="K797" s="91" t="s">
        <v>92</v>
      </c>
      <c r="L797" s="9" t="s">
        <v>2159</v>
      </c>
      <c r="M797" s="9" t="s">
        <v>245</v>
      </c>
      <c r="N797" s="9" t="s">
        <v>61</v>
      </c>
      <c r="O797" s="91" t="s">
        <v>62</v>
      </c>
      <c r="P797" s="9" t="s">
        <v>2154</v>
      </c>
      <c r="Q797" s="11"/>
      <c r="R797" s="91" t="s">
        <v>38</v>
      </c>
      <c r="S797" s="19"/>
      <c r="T797" s="231" t="s">
        <v>38</v>
      </c>
      <c r="U797" s="231"/>
      <c r="V797" s="9" t="s">
        <v>137</v>
      </c>
      <c r="W797" s="9" t="s">
        <v>137</v>
      </c>
      <c r="X797" s="9" t="s">
        <v>137</v>
      </c>
      <c r="Y797" s="9" t="s">
        <v>137</v>
      </c>
      <c r="Z797" s="9" t="s">
        <v>137</v>
      </c>
      <c r="AA797" s="9" t="s">
        <v>137</v>
      </c>
      <c r="AB797" s="9" t="s">
        <v>2120</v>
      </c>
      <c r="AC797" s="18"/>
    </row>
    <row r="798" spans="2:29" ht="151.19999999999999" customHeight="1" x14ac:dyDescent="0.3">
      <c r="B798" s="17">
        <v>1</v>
      </c>
      <c r="C798" s="85">
        <v>17</v>
      </c>
      <c r="D798" s="9" t="s">
        <v>2114</v>
      </c>
      <c r="E798" s="9" t="s">
        <v>2115</v>
      </c>
      <c r="F798" s="249" t="s">
        <v>2116</v>
      </c>
      <c r="G798" s="157" t="s">
        <v>25</v>
      </c>
      <c r="H798" s="295" t="s">
        <v>155</v>
      </c>
      <c r="I798" s="9" t="s">
        <v>2158</v>
      </c>
      <c r="J798" s="91" t="s">
        <v>659</v>
      </c>
      <c r="K798" s="91" t="s">
        <v>92</v>
      </c>
      <c r="L798" s="9" t="s">
        <v>2160</v>
      </c>
      <c r="M798" s="9" t="s">
        <v>1900</v>
      </c>
      <c r="N798" s="9" t="s">
        <v>2161</v>
      </c>
      <c r="O798" s="91" t="s">
        <v>62</v>
      </c>
      <c r="P798" s="9" t="s">
        <v>2154</v>
      </c>
      <c r="Q798" s="11"/>
      <c r="R798" s="91" t="s">
        <v>38</v>
      </c>
      <c r="S798" s="19"/>
      <c r="T798" s="231" t="s">
        <v>38</v>
      </c>
      <c r="U798" s="231"/>
      <c r="V798" s="9" t="s">
        <v>137</v>
      </c>
      <c r="W798" s="9" t="s">
        <v>137</v>
      </c>
      <c r="X798" s="9" t="s">
        <v>137</v>
      </c>
      <c r="Y798" s="9" t="s">
        <v>137</v>
      </c>
      <c r="Z798" s="9" t="s">
        <v>137</v>
      </c>
      <c r="AA798" s="9" t="s">
        <v>137</v>
      </c>
      <c r="AB798" s="9" t="s">
        <v>2120</v>
      </c>
      <c r="AC798" s="18"/>
    </row>
    <row r="799" spans="2:29" ht="151.19999999999999" customHeight="1" x14ac:dyDescent="0.3">
      <c r="B799" s="17">
        <v>1</v>
      </c>
      <c r="C799" s="85">
        <v>18</v>
      </c>
      <c r="D799" s="9" t="s">
        <v>2114</v>
      </c>
      <c r="E799" s="9" t="s">
        <v>2115</v>
      </c>
      <c r="F799" s="249" t="s">
        <v>2116</v>
      </c>
      <c r="G799" s="157" t="s">
        <v>25</v>
      </c>
      <c r="H799" s="295" t="s">
        <v>155</v>
      </c>
      <c r="I799" s="9" t="s">
        <v>2162</v>
      </c>
      <c r="J799" s="91" t="s">
        <v>659</v>
      </c>
      <c r="K799" s="91" t="s">
        <v>92</v>
      </c>
      <c r="L799" s="9" t="s">
        <v>2163</v>
      </c>
      <c r="M799" s="9" t="s">
        <v>61</v>
      </c>
      <c r="N799" s="9" t="s">
        <v>61</v>
      </c>
      <c r="O799" s="91" t="s">
        <v>62</v>
      </c>
      <c r="P799" s="9" t="s">
        <v>2154</v>
      </c>
      <c r="Q799" s="11"/>
      <c r="R799" s="91" t="s">
        <v>38</v>
      </c>
      <c r="S799" s="19"/>
      <c r="T799" s="231" t="s">
        <v>38</v>
      </c>
      <c r="U799" s="231"/>
      <c r="V799" s="9" t="s">
        <v>137</v>
      </c>
      <c r="W799" s="9" t="s">
        <v>137</v>
      </c>
      <c r="X799" s="9" t="s">
        <v>137</v>
      </c>
      <c r="Y799" s="9" t="s">
        <v>137</v>
      </c>
      <c r="Z799" s="9" t="s">
        <v>137</v>
      </c>
      <c r="AA799" s="9" t="s">
        <v>137</v>
      </c>
      <c r="AB799" s="9" t="s">
        <v>2120</v>
      </c>
      <c r="AC799" s="18"/>
    </row>
    <row r="800" spans="2:29" ht="151.19999999999999" customHeight="1" x14ac:dyDescent="0.3">
      <c r="B800" s="17">
        <v>1</v>
      </c>
      <c r="C800" s="85">
        <v>19</v>
      </c>
      <c r="D800" s="9" t="s">
        <v>2114</v>
      </c>
      <c r="E800" s="9" t="s">
        <v>2115</v>
      </c>
      <c r="F800" s="249" t="s">
        <v>2116</v>
      </c>
      <c r="G800" s="157" t="s">
        <v>25</v>
      </c>
      <c r="H800" s="295" t="s">
        <v>155</v>
      </c>
      <c r="I800" s="9" t="s">
        <v>2164</v>
      </c>
      <c r="J800" s="91" t="s">
        <v>659</v>
      </c>
      <c r="K800" s="91" t="s">
        <v>92</v>
      </c>
      <c r="L800" s="9" t="s">
        <v>2165</v>
      </c>
      <c r="M800" s="9" t="s">
        <v>2166</v>
      </c>
      <c r="N800" s="9" t="s">
        <v>61</v>
      </c>
      <c r="O800" s="91" t="s">
        <v>62</v>
      </c>
      <c r="P800" s="9" t="s">
        <v>2154</v>
      </c>
      <c r="Q800" s="11"/>
      <c r="R800" s="91" t="s">
        <v>38</v>
      </c>
      <c r="S800" s="19"/>
      <c r="T800" s="231" t="s">
        <v>38</v>
      </c>
      <c r="U800" s="231"/>
      <c r="V800" s="9" t="s">
        <v>137</v>
      </c>
      <c r="W800" s="9" t="s">
        <v>137</v>
      </c>
      <c r="X800" s="9" t="s">
        <v>137</v>
      </c>
      <c r="Y800" s="9" t="s">
        <v>137</v>
      </c>
      <c r="Z800" s="9" t="s">
        <v>137</v>
      </c>
      <c r="AA800" s="9" t="s">
        <v>137</v>
      </c>
      <c r="AB800" s="9" t="s">
        <v>2120</v>
      </c>
      <c r="AC800" s="18"/>
    </row>
    <row r="801" spans="2:29" ht="151.19999999999999" customHeight="1" x14ac:dyDescent="0.3">
      <c r="B801" s="17">
        <v>1</v>
      </c>
      <c r="C801" s="85">
        <v>20</v>
      </c>
      <c r="D801" s="9" t="s">
        <v>2114</v>
      </c>
      <c r="E801" s="9" t="s">
        <v>2115</v>
      </c>
      <c r="F801" s="249" t="s">
        <v>2116</v>
      </c>
      <c r="G801" s="157" t="s">
        <v>25</v>
      </c>
      <c r="H801" s="295" t="s">
        <v>155</v>
      </c>
      <c r="I801" s="9" t="s">
        <v>2167</v>
      </c>
      <c r="J801" s="91" t="s">
        <v>659</v>
      </c>
      <c r="K801" s="91" t="s">
        <v>92</v>
      </c>
      <c r="L801" s="9" t="s">
        <v>2168</v>
      </c>
      <c r="M801" s="9" t="s">
        <v>245</v>
      </c>
      <c r="N801" s="9" t="s">
        <v>61</v>
      </c>
      <c r="O801" s="91" t="s">
        <v>62</v>
      </c>
      <c r="P801" s="9" t="s">
        <v>2154</v>
      </c>
      <c r="Q801" s="11"/>
      <c r="R801" s="91" t="s">
        <v>38</v>
      </c>
      <c r="S801" s="19"/>
      <c r="T801" s="231" t="s">
        <v>38</v>
      </c>
      <c r="U801" s="231"/>
      <c r="V801" s="9" t="s">
        <v>38</v>
      </c>
      <c r="W801" s="9" t="s">
        <v>137</v>
      </c>
      <c r="X801" s="9" t="s">
        <v>137</v>
      </c>
      <c r="Y801" s="9" t="s">
        <v>137</v>
      </c>
      <c r="Z801" s="9" t="s">
        <v>137</v>
      </c>
      <c r="AA801" s="9" t="s">
        <v>137</v>
      </c>
      <c r="AB801" s="9" t="s">
        <v>2169</v>
      </c>
      <c r="AC801" s="18"/>
    </row>
    <row r="802" spans="2:29" ht="151.19999999999999" customHeight="1" x14ac:dyDescent="0.3">
      <c r="B802" s="17">
        <v>1</v>
      </c>
      <c r="C802" s="85">
        <v>21</v>
      </c>
      <c r="D802" s="9" t="s">
        <v>2114</v>
      </c>
      <c r="E802" s="9" t="s">
        <v>2115</v>
      </c>
      <c r="F802" s="249" t="s">
        <v>2116</v>
      </c>
      <c r="G802" s="157" t="s">
        <v>25</v>
      </c>
      <c r="H802" s="295" t="s">
        <v>155</v>
      </c>
      <c r="I802" s="9" t="s">
        <v>2170</v>
      </c>
      <c r="J802" s="91" t="s">
        <v>659</v>
      </c>
      <c r="K802" s="91" t="s">
        <v>92</v>
      </c>
      <c r="L802" s="9" t="s">
        <v>2171</v>
      </c>
      <c r="M802" s="9" t="s">
        <v>255</v>
      </c>
      <c r="N802" s="9" t="s">
        <v>61</v>
      </c>
      <c r="O802" s="91" t="s">
        <v>62</v>
      </c>
      <c r="P802" s="9" t="s">
        <v>2154</v>
      </c>
      <c r="Q802" s="11"/>
      <c r="R802" s="91" t="s">
        <v>38</v>
      </c>
      <c r="S802" s="19"/>
      <c r="T802" s="231" t="s">
        <v>2172</v>
      </c>
      <c r="U802" s="231"/>
      <c r="V802" s="9" t="s">
        <v>137</v>
      </c>
      <c r="W802" s="9" t="s">
        <v>137</v>
      </c>
      <c r="X802" s="9" t="s">
        <v>137</v>
      </c>
      <c r="Y802" s="9" t="s">
        <v>137</v>
      </c>
      <c r="Z802" s="9" t="s">
        <v>137</v>
      </c>
      <c r="AA802" s="9" t="s">
        <v>137</v>
      </c>
      <c r="AB802" s="9" t="s">
        <v>2120</v>
      </c>
      <c r="AC802" s="18"/>
    </row>
    <row r="803" spans="2:29" ht="151.19999999999999" customHeight="1" x14ac:dyDescent="0.3">
      <c r="B803" s="17">
        <v>1</v>
      </c>
      <c r="C803" s="85">
        <v>22</v>
      </c>
      <c r="D803" s="9" t="s">
        <v>2114</v>
      </c>
      <c r="E803" s="9" t="s">
        <v>2115</v>
      </c>
      <c r="F803" s="249" t="s">
        <v>2116</v>
      </c>
      <c r="G803" s="157" t="s">
        <v>25</v>
      </c>
      <c r="H803" s="295" t="s">
        <v>155</v>
      </c>
      <c r="I803" s="9" t="s">
        <v>2173</v>
      </c>
      <c r="J803" s="91" t="s">
        <v>659</v>
      </c>
      <c r="K803" s="91" t="s">
        <v>92</v>
      </c>
      <c r="L803" s="9" t="s">
        <v>1818</v>
      </c>
      <c r="M803" s="9" t="s">
        <v>46</v>
      </c>
      <c r="N803" s="9" t="s">
        <v>61</v>
      </c>
      <c r="O803" s="9" t="s">
        <v>2174</v>
      </c>
      <c r="P803" s="9" t="s">
        <v>2154</v>
      </c>
      <c r="Q803" s="11"/>
      <c r="R803" s="91" t="s">
        <v>38</v>
      </c>
      <c r="S803" s="19"/>
      <c r="T803" s="231" t="s">
        <v>38</v>
      </c>
      <c r="U803" s="231"/>
      <c r="V803" s="9" t="s">
        <v>137</v>
      </c>
      <c r="W803" s="9" t="s">
        <v>137</v>
      </c>
      <c r="X803" s="9" t="s">
        <v>137</v>
      </c>
      <c r="Y803" s="9" t="s">
        <v>137</v>
      </c>
      <c r="Z803" s="9" t="s">
        <v>137</v>
      </c>
      <c r="AA803" s="9" t="s">
        <v>137</v>
      </c>
      <c r="AB803" s="9" t="s">
        <v>2120</v>
      </c>
      <c r="AC803" s="18"/>
    </row>
    <row r="804" spans="2:29" ht="151.19999999999999" customHeight="1" thickBot="1" x14ac:dyDescent="0.35">
      <c r="B804" s="17">
        <v>1</v>
      </c>
      <c r="C804" s="85">
        <v>23</v>
      </c>
      <c r="D804" s="9" t="s">
        <v>2114</v>
      </c>
      <c r="E804" s="9" t="s">
        <v>2115</v>
      </c>
      <c r="F804" s="249" t="s">
        <v>2116</v>
      </c>
      <c r="G804" s="157" t="s">
        <v>25</v>
      </c>
      <c r="H804" s="295" t="s">
        <v>155</v>
      </c>
      <c r="I804" s="9" t="s">
        <v>2175</v>
      </c>
      <c r="J804" s="91" t="s">
        <v>659</v>
      </c>
      <c r="K804" s="91" t="s">
        <v>92</v>
      </c>
      <c r="L804" s="9" t="s">
        <v>2176</v>
      </c>
      <c r="M804" s="9" t="s">
        <v>2177</v>
      </c>
      <c r="N804" s="9" t="s">
        <v>2178</v>
      </c>
      <c r="O804" s="9" t="s">
        <v>2179</v>
      </c>
      <c r="P804" s="9" t="s">
        <v>2154</v>
      </c>
      <c r="Q804" s="11"/>
      <c r="R804" s="91" t="s">
        <v>38</v>
      </c>
      <c r="S804" s="19"/>
      <c r="T804" s="231" t="s">
        <v>38</v>
      </c>
      <c r="U804" s="231"/>
      <c r="V804" s="9" t="s">
        <v>137</v>
      </c>
      <c r="W804" s="9" t="s">
        <v>137</v>
      </c>
      <c r="X804" s="9" t="s">
        <v>137</v>
      </c>
      <c r="Y804" s="9" t="s">
        <v>137</v>
      </c>
      <c r="Z804" s="9" t="s">
        <v>137</v>
      </c>
      <c r="AA804" s="9" t="s">
        <v>137</v>
      </c>
      <c r="AB804" s="9" t="s">
        <v>2120</v>
      </c>
      <c r="AC804" s="110"/>
    </row>
    <row r="805" spans="2:29" ht="15" thickBot="1" x14ac:dyDescent="0.35">
      <c r="B805" s="127">
        <f>SUBTOTAL(9,B782:B804)</f>
        <v>23</v>
      </c>
      <c r="C805" s="127"/>
      <c r="D805" s="127">
        <f t="shared" ref="D805:AC805" si="26">COUNTA(D782:D804)</f>
        <v>23</v>
      </c>
      <c r="E805" s="127">
        <f t="shared" si="26"/>
        <v>23</v>
      </c>
      <c r="F805" s="127">
        <f t="shared" si="26"/>
        <v>23</v>
      </c>
      <c r="G805" s="127">
        <f t="shared" si="26"/>
        <v>23</v>
      </c>
      <c r="H805" s="127">
        <f t="shared" si="26"/>
        <v>23</v>
      </c>
      <c r="I805" s="127">
        <f t="shared" si="26"/>
        <v>23</v>
      </c>
      <c r="J805" s="127">
        <f t="shared" si="26"/>
        <v>23</v>
      </c>
      <c r="K805" s="127">
        <f t="shared" si="26"/>
        <v>23</v>
      </c>
      <c r="L805" s="127">
        <f t="shared" si="26"/>
        <v>23</v>
      </c>
      <c r="M805" s="127">
        <f t="shared" si="26"/>
        <v>23</v>
      </c>
      <c r="N805" s="127">
        <f t="shared" si="26"/>
        <v>23</v>
      </c>
      <c r="O805" s="127">
        <f t="shared" si="26"/>
        <v>23</v>
      </c>
      <c r="P805" s="127">
        <f t="shared" si="26"/>
        <v>23</v>
      </c>
      <c r="Q805" s="127">
        <f t="shared" si="26"/>
        <v>0</v>
      </c>
      <c r="R805" s="127">
        <f t="shared" si="26"/>
        <v>23</v>
      </c>
      <c r="S805" s="127">
        <f t="shared" si="26"/>
        <v>0</v>
      </c>
      <c r="T805" s="127">
        <f t="shared" si="26"/>
        <v>23</v>
      </c>
      <c r="U805" s="127">
        <f t="shared" si="26"/>
        <v>0</v>
      </c>
      <c r="V805" s="127">
        <f t="shared" si="26"/>
        <v>23</v>
      </c>
      <c r="W805" s="127">
        <f t="shared" si="26"/>
        <v>23</v>
      </c>
      <c r="X805" s="127">
        <f t="shared" si="26"/>
        <v>23</v>
      </c>
      <c r="Y805" s="127">
        <f t="shared" si="26"/>
        <v>23</v>
      </c>
      <c r="Z805" s="127">
        <f t="shared" si="26"/>
        <v>23</v>
      </c>
      <c r="AA805" s="127">
        <f t="shared" si="26"/>
        <v>23</v>
      </c>
      <c r="AB805" s="127">
        <f t="shared" si="26"/>
        <v>23</v>
      </c>
      <c r="AC805" s="20">
        <f t="shared" si="26"/>
        <v>0</v>
      </c>
    </row>
    <row r="806" spans="2:29" x14ac:dyDescent="0.3">
      <c r="B806" s="16"/>
      <c r="C806" s="16"/>
      <c r="D806" s="16"/>
      <c r="E806" s="93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2:29" x14ac:dyDescent="0.3">
      <c r="B807" s="16"/>
      <c r="C807" s="16"/>
      <c r="D807" s="16"/>
      <c r="E807" s="93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2:29" x14ac:dyDescent="0.3">
      <c r="B808" s="16"/>
      <c r="C808" s="16"/>
      <c r="D808" s="16"/>
      <c r="E808" s="93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2:29" ht="109.5" customHeight="1" x14ac:dyDescent="0.3">
      <c r="B809" s="17">
        <v>1</v>
      </c>
      <c r="C809" s="9">
        <v>1</v>
      </c>
      <c r="D809" s="56" t="s">
        <v>2180</v>
      </c>
      <c r="E809" s="9" t="s">
        <v>2181</v>
      </c>
      <c r="F809" s="9" t="s">
        <v>2182</v>
      </c>
      <c r="G809" s="9" t="s">
        <v>2183</v>
      </c>
      <c r="H809" s="153" t="s">
        <v>137</v>
      </c>
      <c r="I809" s="9" t="s">
        <v>2184</v>
      </c>
      <c r="J809" s="153" t="s">
        <v>137</v>
      </c>
      <c r="K809" s="153" t="s">
        <v>137</v>
      </c>
      <c r="L809" s="9" t="s">
        <v>2185</v>
      </c>
      <c r="M809" s="9" t="s">
        <v>92</v>
      </c>
      <c r="N809" s="9" t="s">
        <v>92</v>
      </c>
      <c r="O809" s="9" t="s">
        <v>92</v>
      </c>
      <c r="P809" s="57" t="s">
        <v>2186</v>
      </c>
      <c r="Q809" s="91"/>
      <c r="R809" s="91" t="s">
        <v>38</v>
      </c>
      <c r="S809" s="29"/>
      <c r="T809" s="29" t="s">
        <v>38</v>
      </c>
      <c r="U809" s="29"/>
      <c r="V809" s="13"/>
      <c r="W809" s="13"/>
      <c r="X809" s="13"/>
      <c r="Y809" s="13"/>
      <c r="Z809" s="13"/>
      <c r="AA809" s="13"/>
      <c r="AB809" s="9" t="s">
        <v>2187</v>
      </c>
    </row>
    <row r="810" spans="2:29" ht="129.75" customHeight="1" x14ac:dyDescent="0.3">
      <c r="B810" s="17">
        <v>1</v>
      </c>
      <c r="C810" s="9">
        <v>2</v>
      </c>
      <c r="D810" s="56" t="s">
        <v>2180</v>
      </c>
      <c r="E810" s="9" t="s">
        <v>2181</v>
      </c>
      <c r="F810" s="9" t="s">
        <v>2182</v>
      </c>
      <c r="G810" s="9" t="s">
        <v>1478</v>
      </c>
      <c r="H810" s="153">
        <v>10000</v>
      </c>
      <c r="I810" s="9" t="s">
        <v>2188</v>
      </c>
      <c r="J810" s="154">
        <v>43017</v>
      </c>
      <c r="K810" s="9" t="s">
        <v>2189</v>
      </c>
      <c r="L810" s="9" t="s">
        <v>2190</v>
      </c>
      <c r="M810" s="9" t="s">
        <v>57</v>
      </c>
      <c r="N810" s="9" t="s">
        <v>2191</v>
      </c>
      <c r="O810" s="9" t="s">
        <v>2192</v>
      </c>
      <c r="P810" s="57" t="s">
        <v>2186</v>
      </c>
      <c r="Q810" s="91"/>
      <c r="R810" s="91" t="s">
        <v>38</v>
      </c>
      <c r="S810" s="29"/>
      <c r="T810" s="29" t="s">
        <v>38</v>
      </c>
      <c r="U810" s="29"/>
      <c r="V810" s="13"/>
      <c r="W810" s="13"/>
      <c r="X810" s="13"/>
      <c r="Y810" s="13"/>
      <c r="Z810" s="13"/>
      <c r="AA810" s="13"/>
      <c r="AB810" s="9" t="s">
        <v>2193</v>
      </c>
    </row>
    <row r="811" spans="2:29" ht="141" customHeight="1" x14ac:dyDescent="0.3">
      <c r="B811" s="17">
        <v>1</v>
      </c>
      <c r="C811" s="9">
        <v>3</v>
      </c>
      <c r="D811" s="56" t="s">
        <v>2180</v>
      </c>
      <c r="E811" s="9" t="s">
        <v>2181</v>
      </c>
      <c r="F811" s="9" t="s">
        <v>2182</v>
      </c>
      <c r="G811" s="9" t="s">
        <v>1478</v>
      </c>
      <c r="H811" s="153">
        <v>10417.17</v>
      </c>
      <c r="I811" s="9" t="s">
        <v>2194</v>
      </c>
      <c r="J811" s="154">
        <v>43017</v>
      </c>
      <c r="K811" s="9" t="s">
        <v>2189</v>
      </c>
      <c r="L811" s="9" t="s">
        <v>2195</v>
      </c>
      <c r="M811" s="9" t="s">
        <v>504</v>
      </c>
      <c r="N811" s="159" t="s">
        <v>2196</v>
      </c>
      <c r="O811" s="9" t="s">
        <v>2197</v>
      </c>
      <c r="P811" s="57" t="s">
        <v>2186</v>
      </c>
      <c r="Q811" s="91"/>
      <c r="R811" s="91" t="s">
        <v>38</v>
      </c>
      <c r="S811" s="29"/>
      <c r="T811" s="29" t="s">
        <v>38</v>
      </c>
      <c r="U811" s="29"/>
      <c r="V811" s="13"/>
      <c r="W811" s="13"/>
      <c r="X811" s="13"/>
      <c r="Y811" s="13"/>
      <c r="Z811" s="13"/>
      <c r="AA811" s="13"/>
      <c r="AB811" s="9" t="s">
        <v>2198</v>
      </c>
    </row>
    <row r="812" spans="2:29" ht="145.5" customHeight="1" x14ac:dyDescent="0.3">
      <c r="B812" s="17">
        <v>1</v>
      </c>
      <c r="C812" s="9">
        <v>4</v>
      </c>
      <c r="D812" s="56" t="s">
        <v>2180</v>
      </c>
      <c r="E812" s="9" t="s">
        <v>2181</v>
      </c>
      <c r="F812" s="9" t="s">
        <v>2182</v>
      </c>
      <c r="G812" s="9" t="s">
        <v>1478</v>
      </c>
      <c r="H812" s="153">
        <v>9520</v>
      </c>
      <c r="I812" s="9" t="s">
        <v>2199</v>
      </c>
      <c r="J812" s="10">
        <v>44768</v>
      </c>
      <c r="K812" s="9" t="s">
        <v>2200</v>
      </c>
      <c r="L812" s="9" t="s">
        <v>2201</v>
      </c>
      <c r="M812" s="9" t="s">
        <v>379</v>
      </c>
      <c r="N812" s="9" t="s">
        <v>380</v>
      </c>
      <c r="O812" s="110" t="s">
        <v>2202</v>
      </c>
      <c r="P812" s="57" t="s">
        <v>2186</v>
      </c>
      <c r="Q812" s="91"/>
      <c r="R812" s="91" t="s">
        <v>38</v>
      </c>
      <c r="S812" s="29" t="s">
        <v>38</v>
      </c>
      <c r="T812" s="29"/>
      <c r="U812" s="29"/>
      <c r="V812" s="13"/>
      <c r="W812" s="13"/>
      <c r="X812" s="13"/>
      <c r="Y812" s="13"/>
      <c r="Z812" s="13"/>
      <c r="AA812" s="13"/>
      <c r="AB812" s="9" t="s">
        <v>2203</v>
      </c>
    </row>
    <row r="813" spans="2:29" ht="171" customHeight="1" x14ac:dyDescent="0.3">
      <c r="B813" s="17">
        <v>1</v>
      </c>
      <c r="C813" s="9">
        <v>5</v>
      </c>
      <c r="D813" s="56" t="s">
        <v>2180</v>
      </c>
      <c r="E813" s="9" t="s">
        <v>2181</v>
      </c>
      <c r="F813" s="9" t="s">
        <v>2182</v>
      </c>
      <c r="G813" s="9" t="s">
        <v>1478</v>
      </c>
      <c r="H813" s="153">
        <v>20380</v>
      </c>
      <c r="I813" s="9" t="s">
        <v>2204</v>
      </c>
      <c r="J813" s="10">
        <v>44768</v>
      </c>
      <c r="K813" s="9" t="s">
        <v>2200</v>
      </c>
      <c r="L813" s="9" t="s">
        <v>2205</v>
      </c>
      <c r="M813" s="9" t="s">
        <v>504</v>
      </c>
      <c r="N813" s="9" t="s">
        <v>2206</v>
      </c>
      <c r="O813" s="110" t="s">
        <v>2207</v>
      </c>
      <c r="P813" s="57" t="s">
        <v>2186</v>
      </c>
      <c r="Q813" s="91"/>
      <c r="R813" s="91" t="s">
        <v>38</v>
      </c>
      <c r="S813" s="29" t="s">
        <v>38</v>
      </c>
      <c r="T813" s="29"/>
      <c r="U813" s="29"/>
      <c r="V813" s="13"/>
      <c r="W813" s="13"/>
      <c r="X813" s="13"/>
      <c r="Y813" s="13"/>
      <c r="Z813" s="13"/>
      <c r="AA813" s="13"/>
      <c r="AB813" s="9" t="s">
        <v>2203</v>
      </c>
    </row>
    <row r="814" spans="2:29" ht="149.25" customHeight="1" x14ac:dyDescent="0.3">
      <c r="B814" s="17">
        <v>1</v>
      </c>
      <c r="C814" s="9">
        <v>6</v>
      </c>
      <c r="D814" s="56" t="s">
        <v>2180</v>
      </c>
      <c r="E814" s="9" t="s">
        <v>2181</v>
      </c>
      <c r="F814" s="9" t="s">
        <v>2182</v>
      </c>
      <c r="G814" s="9" t="s">
        <v>2208</v>
      </c>
      <c r="H814" s="153">
        <v>5020</v>
      </c>
      <c r="I814" s="9" t="s">
        <v>2209</v>
      </c>
      <c r="J814" s="10">
        <v>43017</v>
      </c>
      <c r="K814" s="9" t="s">
        <v>2189</v>
      </c>
      <c r="L814" s="9" t="s">
        <v>2210</v>
      </c>
      <c r="M814" s="9" t="s">
        <v>92</v>
      </c>
      <c r="N814" s="9" t="s">
        <v>92</v>
      </c>
      <c r="O814" s="9" t="s">
        <v>92</v>
      </c>
      <c r="P814" s="57" t="s">
        <v>2186</v>
      </c>
      <c r="Q814" s="91"/>
      <c r="R814" s="91" t="s">
        <v>38</v>
      </c>
      <c r="S814" s="29" t="s">
        <v>38</v>
      </c>
      <c r="T814" s="29"/>
      <c r="U814" s="29"/>
      <c r="V814" s="13"/>
      <c r="W814" s="13"/>
      <c r="X814" s="13"/>
      <c r="Y814" s="13"/>
      <c r="Z814" s="13"/>
      <c r="AA814" s="13"/>
      <c r="AB814" s="9" t="s">
        <v>2203</v>
      </c>
    </row>
    <row r="815" spans="2:29" ht="149.25" customHeight="1" x14ac:dyDescent="0.3">
      <c r="B815" s="17">
        <v>1</v>
      </c>
      <c r="C815" s="9">
        <v>7</v>
      </c>
      <c r="D815" s="56" t="s">
        <v>2180</v>
      </c>
      <c r="E815" s="9" t="s">
        <v>2181</v>
      </c>
      <c r="F815" s="9" t="s">
        <v>2182</v>
      </c>
      <c r="G815" s="9" t="s">
        <v>2208</v>
      </c>
      <c r="H815" s="153">
        <v>320.70999999999998</v>
      </c>
      <c r="I815" s="9" t="s">
        <v>2211</v>
      </c>
      <c r="J815" s="10">
        <v>43017</v>
      </c>
      <c r="K815" s="9" t="s">
        <v>2189</v>
      </c>
      <c r="L815" s="9" t="s">
        <v>2212</v>
      </c>
      <c r="M815" s="9" t="s">
        <v>92</v>
      </c>
      <c r="N815" s="9" t="s">
        <v>92</v>
      </c>
      <c r="O815" s="9" t="s">
        <v>92</v>
      </c>
      <c r="P815" s="57" t="s">
        <v>2186</v>
      </c>
      <c r="Q815" s="91"/>
      <c r="R815" s="91" t="s">
        <v>38</v>
      </c>
      <c r="S815" s="29" t="s">
        <v>38</v>
      </c>
      <c r="T815" s="29"/>
      <c r="U815" s="29"/>
      <c r="V815" s="13"/>
      <c r="W815" s="13"/>
      <c r="X815" s="13"/>
      <c r="Y815" s="13"/>
      <c r="Z815" s="13"/>
      <c r="AA815" s="13"/>
      <c r="AB815" s="9" t="s">
        <v>2203</v>
      </c>
    </row>
    <row r="816" spans="2:29" ht="149.25" customHeight="1" x14ac:dyDescent="0.3">
      <c r="B816" s="17">
        <v>1</v>
      </c>
      <c r="C816" s="9">
        <v>8</v>
      </c>
      <c r="D816" s="56" t="s">
        <v>2180</v>
      </c>
      <c r="E816" s="9" t="s">
        <v>2181</v>
      </c>
      <c r="F816" s="9" t="s">
        <v>2182</v>
      </c>
      <c r="G816" s="9" t="s">
        <v>2208</v>
      </c>
      <c r="H816" s="153">
        <v>320.70999999999998</v>
      </c>
      <c r="I816" s="9" t="s">
        <v>2213</v>
      </c>
      <c r="J816" s="10">
        <v>43017</v>
      </c>
      <c r="K816" s="9" t="s">
        <v>2189</v>
      </c>
      <c r="L816" s="9" t="s">
        <v>2212</v>
      </c>
      <c r="M816" s="9" t="s">
        <v>92</v>
      </c>
      <c r="N816" s="9" t="s">
        <v>92</v>
      </c>
      <c r="O816" s="9" t="s">
        <v>92</v>
      </c>
      <c r="P816" s="57" t="s">
        <v>2186</v>
      </c>
      <c r="Q816" s="91"/>
      <c r="R816" s="91" t="s">
        <v>38</v>
      </c>
      <c r="S816" s="29" t="s">
        <v>38</v>
      </c>
      <c r="T816" s="29"/>
      <c r="U816" s="29"/>
      <c r="V816" s="13"/>
      <c r="W816" s="13"/>
      <c r="X816" s="13"/>
      <c r="Y816" s="13"/>
      <c r="Z816" s="13"/>
      <c r="AA816" s="13"/>
      <c r="AB816" s="9" t="s">
        <v>2203</v>
      </c>
    </row>
    <row r="817" spans="2:28" ht="151.5" customHeight="1" x14ac:dyDescent="0.3">
      <c r="B817" s="17">
        <v>1</v>
      </c>
      <c r="C817" s="9">
        <v>9</v>
      </c>
      <c r="D817" s="56" t="s">
        <v>2180</v>
      </c>
      <c r="E817" s="9" t="s">
        <v>2181</v>
      </c>
      <c r="F817" s="9" t="s">
        <v>2182</v>
      </c>
      <c r="G817" s="9" t="s">
        <v>2208</v>
      </c>
      <c r="H817" s="153">
        <v>320.70999999999998</v>
      </c>
      <c r="I817" s="9" t="s">
        <v>2214</v>
      </c>
      <c r="J817" s="10">
        <v>43017</v>
      </c>
      <c r="K817" s="9" t="s">
        <v>2189</v>
      </c>
      <c r="L817" s="9" t="s">
        <v>2212</v>
      </c>
      <c r="M817" s="9" t="s">
        <v>92</v>
      </c>
      <c r="N817" s="9" t="s">
        <v>92</v>
      </c>
      <c r="O817" s="9" t="s">
        <v>92</v>
      </c>
      <c r="P817" s="57" t="s">
        <v>2186</v>
      </c>
      <c r="Q817" s="91"/>
      <c r="R817" s="91" t="s">
        <v>38</v>
      </c>
      <c r="S817" s="29" t="s">
        <v>38</v>
      </c>
      <c r="T817" s="29"/>
      <c r="U817" s="29"/>
      <c r="V817" s="13"/>
      <c r="W817" s="13"/>
      <c r="X817" s="13"/>
      <c r="Y817" s="13"/>
      <c r="Z817" s="13"/>
      <c r="AA817" s="13"/>
      <c r="AB817" s="9" t="s">
        <v>2203</v>
      </c>
    </row>
    <row r="818" spans="2:28" ht="151.94999999999999" customHeight="1" x14ac:dyDescent="0.3">
      <c r="B818" s="17">
        <v>1</v>
      </c>
      <c r="C818" s="9">
        <v>10</v>
      </c>
      <c r="D818" s="56" t="s">
        <v>2180</v>
      </c>
      <c r="E818" s="9" t="s">
        <v>2181</v>
      </c>
      <c r="F818" s="9" t="s">
        <v>2182</v>
      </c>
      <c r="G818" s="9" t="s">
        <v>2208</v>
      </c>
      <c r="H818" s="153">
        <v>320.7</v>
      </c>
      <c r="I818" s="9" t="s">
        <v>2215</v>
      </c>
      <c r="J818" s="10">
        <v>43017</v>
      </c>
      <c r="K818" s="9" t="s">
        <v>2189</v>
      </c>
      <c r="L818" s="9" t="s">
        <v>2212</v>
      </c>
      <c r="M818" s="9" t="s">
        <v>92</v>
      </c>
      <c r="N818" s="9" t="s">
        <v>92</v>
      </c>
      <c r="O818" s="9" t="s">
        <v>92</v>
      </c>
      <c r="P818" s="57" t="s">
        <v>2186</v>
      </c>
      <c r="Q818" s="91"/>
      <c r="R818" s="91" t="s">
        <v>38</v>
      </c>
      <c r="S818" s="29" t="s">
        <v>38</v>
      </c>
      <c r="T818" s="29"/>
      <c r="U818" s="29"/>
      <c r="V818" s="13"/>
      <c r="W818" s="13"/>
      <c r="X818" s="13"/>
      <c r="Y818" s="13"/>
      <c r="Z818" s="13"/>
      <c r="AA818" s="13"/>
      <c r="AB818" s="9" t="s">
        <v>2203</v>
      </c>
    </row>
    <row r="819" spans="2:28" ht="151.94999999999999" customHeight="1" x14ac:dyDescent="0.3">
      <c r="B819" s="17">
        <v>1</v>
      </c>
      <c r="C819" s="9">
        <v>11</v>
      </c>
      <c r="D819" s="56" t="s">
        <v>2180</v>
      </c>
      <c r="E819" s="9" t="s">
        <v>2181</v>
      </c>
      <c r="F819" s="9" t="s">
        <v>2182</v>
      </c>
      <c r="G819" s="9" t="s">
        <v>2208</v>
      </c>
      <c r="H819" s="153">
        <v>9000</v>
      </c>
      <c r="I819" s="9" t="s">
        <v>2216</v>
      </c>
      <c r="J819" s="10">
        <v>43017</v>
      </c>
      <c r="K819" s="9" t="s">
        <v>2189</v>
      </c>
      <c r="L819" s="9" t="s">
        <v>2217</v>
      </c>
      <c r="M819" s="9" t="s">
        <v>92</v>
      </c>
      <c r="N819" s="9" t="s">
        <v>92</v>
      </c>
      <c r="O819" s="9" t="s">
        <v>92</v>
      </c>
      <c r="P819" s="57" t="s">
        <v>2186</v>
      </c>
      <c r="Q819" s="91"/>
      <c r="R819" s="91" t="s">
        <v>38</v>
      </c>
      <c r="S819" s="29" t="s">
        <v>38</v>
      </c>
      <c r="T819" s="29"/>
      <c r="U819" s="29"/>
      <c r="V819" s="13"/>
      <c r="W819" s="13"/>
      <c r="X819" s="13"/>
      <c r="Y819" s="13"/>
      <c r="Z819" s="13"/>
      <c r="AA819" s="13"/>
      <c r="AB819" s="9" t="s">
        <v>2203</v>
      </c>
    </row>
    <row r="820" spans="2:28" ht="151.94999999999999" customHeight="1" x14ac:dyDescent="0.3">
      <c r="B820" s="17">
        <v>1</v>
      </c>
      <c r="C820" s="9">
        <v>12</v>
      </c>
      <c r="D820" s="56" t="s">
        <v>2180</v>
      </c>
      <c r="E820" s="9" t="s">
        <v>2181</v>
      </c>
      <c r="F820" s="9" t="s">
        <v>2182</v>
      </c>
      <c r="G820" s="9" t="s">
        <v>2208</v>
      </c>
      <c r="H820" s="153">
        <v>9000</v>
      </c>
      <c r="I820" s="9" t="s">
        <v>2218</v>
      </c>
      <c r="J820" s="10">
        <v>43017</v>
      </c>
      <c r="K820" s="9" t="s">
        <v>2189</v>
      </c>
      <c r="L820" s="9" t="s">
        <v>2219</v>
      </c>
      <c r="M820" s="9" t="s">
        <v>92</v>
      </c>
      <c r="N820" s="9" t="s">
        <v>92</v>
      </c>
      <c r="O820" s="9" t="s">
        <v>92</v>
      </c>
      <c r="P820" s="57" t="s">
        <v>2186</v>
      </c>
      <c r="Q820" s="91"/>
      <c r="R820" s="91" t="s">
        <v>38</v>
      </c>
      <c r="S820" s="29" t="s">
        <v>38</v>
      </c>
      <c r="T820" s="29"/>
      <c r="U820" s="29"/>
      <c r="V820" s="13"/>
      <c r="W820" s="13"/>
      <c r="X820" s="13"/>
      <c r="Y820" s="13"/>
      <c r="Z820" s="13"/>
      <c r="AA820" s="13"/>
      <c r="AB820" s="9" t="s">
        <v>2203</v>
      </c>
    </row>
    <row r="821" spans="2:28" ht="151.94999999999999" customHeight="1" x14ac:dyDescent="0.3">
      <c r="B821" s="17">
        <v>1</v>
      </c>
      <c r="C821" s="9">
        <v>13</v>
      </c>
      <c r="D821" s="56" t="s">
        <v>2180</v>
      </c>
      <c r="E821" s="9" t="s">
        <v>2181</v>
      </c>
      <c r="F821" s="9" t="s">
        <v>2182</v>
      </c>
      <c r="G821" s="9" t="s">
        <v>2208</v>
      </c>
      <c r="H821" s="153">
        <v>4780</v>
      </c>
      <c r="I821" s="9" t="s">
        <v>2220</v>
      </c>
      <c r="J821" s="10">
        <v>43017</v>
      </c>
      <c r="K821" s="9" t="s">
        <v>2189</v>
      </c>
      <c r="L821" s="9" t="s">
        <v>2221</v>
      </c>
      <c r="M821" s="9" t="s">
        <v>92</v>
      </c>
      <c r="N821" s="9" t="s">
        <v>92</v>
      </c>
      <c r="O821" s="9" t="s">
        <v>92</v>
      </c>
      <c r="P821" s="57" t="s">
        <v>2186</v>
      </c>
      <c r="Q821" s="91"/>
      <c r="R821" s="91" t="s">
        <v>38</v>
      </c>
      <c r="S821" s="29" t="s">
        <v>38</v>
      </c>
      <c r="T821" s="29"/>
      <c r="U821" s="29"/>
      <c r="V821" s="13"/>
      <c r="W821" s="13"/>
      <c r="X821" s="13"/>
      <c r="Y821" s="13"/>
      <c r="Z821" s="13"/>
      <c r="AA821" s="13"/>
      <c r="AB821" s="9" t="s">
        <v>2203</v>
      </c>
    </row>
    <row r="822" spans="2:28" ht="151.94999999999999" customHeight="1" x14ac:dyDescent="0.3">
      <c r="B822" s="17">
        <v>1</v>
      </c>
      <c r="C822" s="9">
        <v>14</v>
      </c>
      <c r="D822" s="56" t="s">
        <v>2180</v>
      </c>
      <c r="E822" s="9" t="s">
        <v>2181</v>
      </c>
      <c r="F822" s="9" t="s">
        <v>2182</v>
      </c>
      <c r="G822" s="9" t="s">
        <v>2208</v>
      </c>
      <c r="H822" s="153">
        <v>1050</v>
      </c>
      <c r="I822" s="9" t="s">
        <v>2222</v>
      </c>
      <c r="J822" s="10">
        <v>44768</v>
      </c>
      <c r="K822" s="9" t="s">
        <v>2200</v>
      </c>
      <c r="L822" s="9" t="s">
        <v>2223</v>
      </c>
      <c r="M822" s="9" t="s">
        <v>92</v>
      </c>
      <c r="N822" s="9" t="s">
        <v>92</v>
      </c>
      <c r="O822" s="9" t="s">
        <v>92</v>
      </c>
      <c r="P822" s="57" t="s">
        <v>2186</v>
      </c>
      <c r="Q822" s="91"/>
      <c r="R822" s="91" t="s">
        <v>38</v>
      </c>
      <c r="S822" s="29" t="s">
        <v>38</v>
      </c>
      <c r="T822" s="29"/>
      <c r="U822" s="29"/>
      <c r="V822" s="13"/>
      <c r="W822" s="13"/>
      <c r="X822" s="13"/>
      <c r="Y822" s="13"/>
      <c r="Z822" s="13"/>
      <c r="AA822" s="13"/>
      <c r="AB822" s="9" t="s">
        <v>2203</v>
      </c>
    </row>
    <row r="823" spans="2:28" ht="151.94999999999999" customHeight="1" x14ac:dyDescent="0.3">
      <c r="B823" s="17">
        <v>1</v>
      </c>
      <c r="C823" s="9">
        <v>15</v>
      </c>
      <c r="D823" s="56" t="s">
        <v>2180</v>
      </c>
      <c r="E823" s="9" t="s">
        <v>2181</v>
      </c>
      <c r="F823" s="9" t="s">
        <v>2182</v>
      </c>
      <c r="G823" s="9" t="s">
        <v>2208</v>
      </c>
      <c r="H823" s="153">
        <v>1050</v>
      </c>
      <c r="I823" s="9" t="s">
        <v>2224</v>
      </c>
      <c r="J823" s="10">
        <v>44768</v>
      </c>
      <c r="K823" s="9" t="s">
        <v>2200</v>
      </c>
      <c r="L823" s="9" t="s">
        <v>2223</v>
      </c>
      <c r="M823" s="9" t="s">
        <v>92</v>
      </c>
      <c r="N823" s="9" t="s">
        <v>92</v>
      </c>
      <c r="O823" s="9" t="s">
        <v>92</v>
      </c>
      <c r="P823" s="57" t="s">
        <v>2186</v>
      </c>
      <c r="Q823" s="56"/>
      <c r="R823" s="91" t="s">
        <v>38</v>
      </c>
      <c r="S823" s="29" t="s">
        <v>38</v>
      </c>
      <c r="T823" s="29"/>
      <c r="U823" s="29"/>
      <c r="V823" s="13"/>
      <c r="W823" s="13"/>
      <c r="X823" s="13"/>
      <c r="Y823" s="13"/>
      <c r="Z823" s="13"/>
      <c r="AA823" s="13"/>
      <c r="AB823" s="9" t="s">
        <v>2203</v>
      </c>
    </row>
    <row r="824" spans="2:28" ht="151.94999999999999" customHeight="1" x14ac:dyDescent="0.3">
      <c r="B824" s="17">
        <v>1</v>
      </c>
      <c r="C824" s="9">
        <v>16</v>
      </c>
      <c r="D824" s="56" t="s">
        <v>2180</v>
      </c>
      <c r="E824" s="9" t="s">
        <v>2181</v>
      </c>
      <c r="F824" s="9" t="s">
        <v>2182</v>
      </c>
      <c r="G824" s="9" t="s">
        <v>2225</v>
      </c>
      <c r="H824" s="153" t="s">
        <v>137</v>
      </c>
      <c r="I824" s="9" t="s">
        <v>2226</v>
      </c>
      <c r="J824" s="153" t="s">
        <v>137</v>
      </c>
      <c r="K824" s="153" t="s">
        <v>137</v>
      </c>
      <c r="L824" s="9" t="s">
        <v>2227</v>
      </c>
      <c r="M824" s="9" t="s">
        <v>2228</v>
      </c>
      <c r="N824" s="57" t="s">
        <v>2229</v>
      </c>
      <c r="O824" s="57" t="s">
        <v>2230</v>
      </c>
      <c r="P824" s="57" t="s">
        <v>2186</v>
      </c>
      <c r="Q824" s="56"/>
      <c r="R824" s="91" t="s">
        <v>38</v>
      </c>
      <c r="S824" s="29" t="s">
        <v>38</v>
      </c>
      <c r="T824" s="29"/>
      <c r="U824" s="29"/>
      <c r="V824" s="13"/>
      <c r="W824" s="13"/>
      <c r="X824" s="13"/>
      <c r="Y824" s="13"/>
      <c r="Z824" s="13"/>
      <c r="AA824" s="13"/>
      <c r="AB824" s="9" t="s">
        <v>2203</v>
      </c>
    </row>
    <row r="825" spans="2:28" ht="151.94999999999999" customHeight="1" x14ac:dyDescent="0.3">
      <c r="B825" s="17">
        <v>1</v>
      </c>
      <c r="C825" s="9">
        <v>17</v>
      </c>
      <c r="D825" s="56" t="s">
        <v>2180</v>
      </c>
      <c r="E825" s="9" t="s">
        <v>2181</v>
      </c>
      <c r="F825" s="9" t="s">
        <v>2182</v>
      </c>
      <c r="G825" s="9" t="s">
        <v>2225</v>
      </c>
      <c r="H825" s="153" t="s">
        <v>137</v>
      </c>
      <c r="I825" s="9" t="s">
        <v>92</v>
      </c>
      <c r="J825" s="153" t="s">
        <v>137</v>
      </c>
      <c r="K825" s="153" t="s">
        <v>137</v>
      </c>
      <c r="L825" s="9" t="s">
        <v>2231</v>
      </c>
      <c r="M825" s="9" t="s">
        <v>2232</v>
      </c>
      <c r="N825" s="57" t="s">
        <v>2233</v>
      </c>
      <c r="O825" s="57" t="s">
        <v>2234</v>
      </c>
      <c r="P825" s="57" t="s">
        <v>2186</v>
      </c>
      <c r="Q825" s="56"/>
      <c r="R825" s="91" t="s">
        <v>38</v>
      </c>
      <c r="S825" s="29" t="s">
        <v>38</v>
      </c>
      <c r="T825" s="29"/>
      <c r="U825" s="29"/>
      <c r="V825" s="13"/>
      <c r="W825" s="13"/>
      <c r="X825" s="13"/>
      <c r="Y825" s="13"/>
      <c r="Z825" s="13"/>
      <c r="AA825" s="13"/>
      <c r="AB825" s="9" t="s">
        <v>2203</v>
      </c>
    </row>
    <row r="826" spans="2:28" ht="151.94999999999999" customHeight="1" x14ac:dyDescent="0.3">
      <c r="B826" s="17">
        <v>1</v>
      </c>
      <c r="C826" s="9">
        <v>18</v>
      </c>
      <c r="D826" s="56" t="s">
        <v>2180</v>
      </c>
      <c r="E826" s="9" t="s">
        <v>2181</v>
      </c>
      <c r="F826" s="9" t="s">
        <v>2182</v>
      </c>
      <c r="G826" s="9" t="s">
        <v>2225</v>
      </c>
      <c r="H826" s="153" t="s">
        <v>137</v>
      </c>
      <c r="I826" s="9" t="s">
        <v>92</v>
      </c>
      <c r="J826" s="153" t="s">
        <v>137</v>
      </c>
      <c r="K826" s="153" t="s">
        <v>137</v>
      </c>
      <c r="L826" s="9" t="s">
        <v>2235</v>
      </c>
      <c r="M826" s="9" t="s">
        <v>2236</v>
      </c>
      <c r="N826" s="9" t="s">
        <v>2237</v>
      </c>
      <c r="O826" s="9" t="s">
        <v>2238</v>
      </c>
      <c r="P826" s="9" t="s">
        <v>2186</v>
      </c>
      <c r="Q826" s="9" t="s">
        <v>38</v>
      </c>
      <c r="R826" s="9"/>
      <c r="S826" s="29" t="s">
        <v>38</v>
      </c>
      <c r="T826" s="29"/>
      <c r="U826" s="29"/>
      <c r="V826" s="13"/>
      <c r="W826" s="13"/>
      <c r="X826" s="13"/>
      <c r="Y826" s="13"/>
      <c r="Z826" s="13"/>
      <c r="AA826" s="13"/>
      <c r="AB826" s="9" t="s">
        <v>2203</v>
      </c>
    </row>
    <row r="827" spans="2:28" ht="151.94999999999999" customHeight="1" x14ac:dyDescent="0.3">
      <c r="B827" s="17">
        <v>1</v>
      </c>
      <c r="C827" s="9">
        <v>19</v>
      </c>
      <c r="D827" s="56" t="s">
        <v>2180</v>
      </c>
      <c r="E827" s="9" t="s">
        <v>2181</v>
      </c>
      <c r="F827" s="9" t="s">
        <v>2182</v>
      </c>
      <c r="G827" s="9" t="s">
        <v>2225</v>
      </c>
      <c r="H827" s="153" t="s">
        <v>137</v>
      </c>
      <c r="I827" s="9" t="s">
        <v>92</v>
      </c>
      <c r="J827" s="153" t="s">
        <v>137</v>
      </c>
      <c r="K827" s="153" t="s">
        <v>137</v>
      </c>
      <c r="L827" s="9" t="s">
        <v>2239</v>
      </c>
      <c r="M827" s="9" t="s">
        <v>2240</v>
      </c>
      <c r="N827" s="9" t="s">
        <v>2241</v>
      </c>
      <c r="O827" s="9" t="s">
        <v>2242</v>
      </c>
      <c r="P827" s="9" t="s">
        <v>2186</v>
      </c>
      <c r="Q827" s="9"/>
      <c r="R827" s="9" t="s">
        <v>38</v>
      </c>
      <c r="S827" s="29" t="s">
        <v>38</v>
      </c>
      <c r="T827" s="29"/>
      <c r="U827" s="29"/>
      <c r="V827" s="13"/>
      <c r="W827" s="13"/>
      <c r="X827" s="13"/>
      <c r="Y827" s="13"/>
      <c r="Z827" s="13"/>
      <c r="AA827" s="13"/>
      <c r="AB827" s="9" t="s">
        <v>2203</v>
      </c>
    </row>
    <row r="828" spans="2:28" ht="151.94999999999999" customHeight="1" x14ac:dyDescent="0.3">
      <c r="B828" s="17">
        <v>1</v>
      </c>
      <c r="C828" s="9">
        <v>20</v>
      </c>
      <c r="D828" s="56" t="s">
        <v>2180</v>
      </c>
      <c r="E828" s="9" t="s">
        <v>2181</v>
      </c>
      <c r="F828" s="9" t="s">
        <v>2182</v>
      </c>
      <c r="G828" s="9" t="s">
        <v>2225</v>
      </c>
      <c r="H828" s="153" t="s">
        <v>137</v>
      </c>
      <c r="I828" s="9" t="s">
        <v>92</v>
      </c>
      <c r="J828" s="153" t="s">
        <v>137</v>
      </c>
      <c r="K828" s="153" t="s">
        <v>137</v>
      </c>
      <c r="L828" s="9" t="s">
        <v>2239</v>
      </c>
      <c r="M828" s="9" t="s">
        <v>2240</v>
      </c>
      <c r="N828" s="9" t="s">
        <v>2241</v>
      </c>
      <c r="O828" s="9" t="s">
        <v>2242</v>
      </c>
      <c r="P828" s="9" t="s">
        <v>2186</v>
      </c>
      <c r="Q828" s="56"/>
      <c r="R828" s="9" t="s">
        <v>38</v>
      </c>
      <c r="S828" s="29" t="s">
        <v>38</v>
      </c>
      <c r="T828" s="29"/>
      <c r="U828" s="29"/>
      <c r="V828" s="13"/>
      <c r="W828" s="13"/>
      <c r="X828" s="13"/>
      <c r="Y828" s="13"/>
      <c r="Z828" s="13"/>
      <c r="AA828" s="13"/>
      <c r="AB828" s="9" t="s">
        <v>2203</v>
      </c>
    </row>
    <row r="829" spans="2:28" ht="151.94999999999999" customHeight="1" x14ac:dyDescent="0.3">
      <c r="B829" s="17">
        <v>1</v>
      </c>
      <c r="C829" s="9">
        <v>21</v>
      </c>
      <c r="D829" s="56" t="s">
        <v>2180</v>
      </c>
      <c r="E829" s="9" t="s">
        <v>2181</v>
      </c>
      <c r="F829" s="9" t="s">
        <v>2182</v>
      </c>
      <c r="G829" s="9" t="s">
        <v>2225</v>
      </c>
      <c r="H829" s="153" t="s">
        <v>137</v>
      </c>
      <c r="I829" s="9" t="s">
        <v>92</v>
      </c>
      <c r="J829" s="153" t="s">
        <v>137</v>
      </c>
      <c r="K829" s="153" t="s">
        <v>137</v>
      </c>
      <c r="L829" s="9" t="s">
        <v>2243</v>
      </c>
      <c r="M829" s="9" t="s">
        <v>2242</v>
      </c>
      <c r="N829" s="9" t="s">
        <v>2244</v>
      </c>
      <c r="O829" s="9" t="s">
        <v>2242</v>
      </c>
      <c r="P829" s="9" t="s">
        <v>2186</v>
      </c>
      <c r="Q829" s="56"/>
      <c r="R829" s="9" t="s">
        <v>38</v>
      </c>
      <c r="S829" s="29" t="s">
        <v>38</v>
      </c>
      <c r="T829" s="29"/>
      <c r="U829" s="29"/>
      <c r="V829" s="13"/>
      <c r="W829" s="13"/>
      <c r="X829" s="13"/>
      <c r="Y829" s="13"/>
      <c r="Z829" s="13"/>
      <c r="AA829" s="13"/>
      <c r="AB829" s="9" t="s">
        <v>2203</v>
      </c>
    </row>
    <row r="830" spans="2:28" ht="151.94999999999999" customHeight="1" x14ac:dyDescent="0.3">
      <c r="B830" s="17">
        <v>1</v>
      </c>
      <c r="C830" s="9">
        <v>22</v>
      </c>
      <c r="D830" s="56" t="s">
        <v>2180</v>
      </c>
      <c r="E830" s="9" t="s">
        <v>2181</v>
      </c>
      <c r="F830" s="9" t="s">
        <v>2182</v>
      </c>
      <c r="G830" s="9" t="s">
        <v>2225</v>
      </c>
      <c r="H830" s="153" t="s">
        <v>137</v>
      </c>
      <c r="I830" s="9" t="s">
        <v>92</v>
      </c>
      <c r="J830" s="153" t="s">
        <v>137</v>
      </c>
      <c r="K830" s="153" t="s">
        <v>137</v>
      </c>
      <c r="L830" s="9" t="s">
        <v>2245</v>
      </c>
      <c r="M830" s="9" t="s">
        <v>44</v>
      </c>
      <c r="N830" s="9" t="s">
        <v>2242</v>
      </c>
      <c r="O830" s="9" t="s">
        <v>2242</v>
      </c>
      <c r="P830" s="9" t="s">
        <v>2186</v>
      </c>
      <c r="Q830" s="56"/>
      <c r="R830" s="9" t="s">
        <v>38</v>
      </c>
      <c r="S830" s="29"/>
      <c r="T830" s="29" t="s">
        <v>38</v>
      </c>
      <c r="U830" s="29"/>
      <c r="V830" s="13"/>
      <c r="W830" s="13"/>
      <c r="X830" s="13"/>
      <c r="Y830" s="13"/>
      <c r="Z830" s="13"/>
      <c r="AA830" s="13"/>
      <c r="AB830" s="9" t="s">
        <v>2203</v>
      </c>
    </row>
    <row r="831" spans="2:28" ht="151.94999999999999" customHeight="1" x14ac:dyDescent="0.3">
      <c r="B831" s="17">
        <v>1</v>
      </c>
      <c r="C831" s="9">
        <v>23</v>
      </c>
      <c r="D831" s="56" t="s">
        <v>2180</v>
      </c>
      <c r="E831" s="9" t="s">
        <v>2181</v>
      </c>
      <c r="F831" s="9" t="s">
        <v>2182</v>
      </c>
      <c r="G831" s="9" t="s">
        <v>2225</v>
      </c>
      <c r="H831" s="153" t="s">
        <v>137</v>
      </c>
      <c r="I831" s="9" t="s">
        <v>92</v>
      </c>
      <c r="J831" s="153" t="s">
        <v>137</v>
      </c>
      <c r="K831" s="153" t="s">
        <v>137</v>
      </c>
      <c r="L831" s="9" t="s">
        <v>2246</v>
      </c>
      <c r="M831" s="9" t="s">
        <v>920</v>
      </c>
      <c r="N831" s="9" t="s">
        <v>2242</v>
      </c>
      <c r="O831" s="9" t="s">
        <v>2242</v>
      </c>
      <c r="P831" s="9" t="s">
        <v>2186</v>
      </c>
      <c r="Q831" s="56"/>
      <c r="R831" s="9" t="s">
        <v>38</v>
      </c>
      <c r="S831" s="29" t="s">
        <v>38</v>
      </c>
      <c r="T831" s="29"/>
      <c r="U831" s="29"/>
      <c r="V831" s="13"/>
      <c r="W831" s="13"/>
      <c r="X831" s="13"/>
      <c r="Y831" s="13"/>
      <c r="Z831" s="13"/>
      <c r="AA831" s="13"/>
      <c r="AB831" s="9" t="s">
        <v>2203</v>
      </c>
    </row>
    <row r="832" spans="2:28" ht="151.94999999999999" customHeight="1" x14ac:dyDescent="0.3">
      <c r="B832" s="17">
        <v>1</v>
      </c>
      <c r="C832" s="9">
        <v>24</v>
      </c>
      <c r="D832" s="56" t="s">
        <v>2180</v>
      </c>
      <c r="E832" s="9" t="s">
        <v>2181</v>
      </c>
      <c r="F832" s="9" t="s">
        <v>2182</v>
      </c>
      <c r="G832" s="9" t="s">
        <v>2225</v>
      </c>
      <c r="H832" s="319">
        <v>9500</v>
      </c>
      <c r="I832" s="159" t="s">
        <v>2247</v>
      </c>
      <c r="J832" s="10">
        <v>43017</v>
      </c>
      <c r="K832" s="9" t="s">
        <v>2189</v>
      </c>
      <c r="L832" s="9" t="s">
        <v>2248</v>
      </c>
      <c r="M832" s="9" t="s">
        <v>52</v>
      </c>
      <c r="N832" s="9" t="s">
        <v>2249</v>
      </c>
      <c r="O832" s="207" t="s">
        <v>2250</v>
      </c>
      <c r="P832" s="9" t="s">
        <v>2186</v>
      </c>
      <c r="Q832" s="56"/>
      <c r="R832" s="91" t="s">
        <v>38</v>
      </c>
      <c r="S832" s="29" t="s">
        <v>38</v>
      </c>
      <c r="T832" s="29"/>
      <c r="U832" s="29"/>
      <c r="V832" s="13"/>
      <c r="W832" s="13"/>
      <c r="X832" s="13"/>
      <c r="Y832" s="13"/>
      <c r="Z832" s="13"/>
      <c r="AA832" s="13"/>
      <c r="AB832" s="9" t="s">
        <v>2203</v>
      </c>
    </row>
    <row r="833" spans="2:32" x14ac:dyDescent="0.3">
      <c r="B833" s="16"/>
      <c r="C833" s="16"/>
      <c r="D833" s="16"/>
      <c r="E833" s="93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2:32" ht="15" thickBot="1" x14ac:dyDescent="0.35">
      <c r="B834" s="16"/>
      <c r="C834" s="16"/>
      <c r="D834" s="16"/>
      <c r="E834" s="93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2:32" ht="15" thickBot="1" x14ac:dyDescent="0.35">
      <c r="B835" s="127">
        <f>SUBTOTAL(9,B809:B832)</f>
        <v>24</v>
      </c>
      <c r="C835" s="127"/>
      <c r="D835" s="127">
        <f>COUNTA(D809:D832)</f>
        <v>24</v>
      </c>
      <c r="E835" s="127">
        <f t="shared" ref="E835:AC835" si="27">COUNTA(E809:E832)</f>
        <v>24</v>
      </c>
      <c r="F835" s="127">
        <f t="shared" si="27"/>
        <v>24</v>
      </c>
      <c r="G835" s="127">
        <f t="shared" si="27"/>
        <v>24</v>
      </c>
      <c r="H835" s="127">
        <f t="shared" si="27"/>
        <v>24</v>
      </c>
      <c r="I835" s="127">
        <f t="shared" si="27"/>
        <v>24</v>
      </c>
      <c r="J835" s="127">
        <f t="shared" si="27"/>
        <v>24</v>
      </c>
      <c r="K835" s="127">
        <f t="shared" si="27"/>
        <v>24</v>
      </c>
      <c r="L835" s="127">
        <f t="shared" si="27"/>
        <v>24</v>
      </c>
      <c r="M835" s="127">
        <f t="shared" si="27"/>
        <v>24</v>
      </c>
      <c r="N835" s="127">
        <f t="shared" si="27"/>
        <v>24</v>
      </c>
      <c r="O835" s="127">
        <f t="shared" si="27"/>
        <v>24</v>
      </c>
      <c r="P835" s="127">
        <f t="shared" si="27"/>
        <v>24</v>
      </c>
      <c r="Q835" s="127">
        <f t="shared" si="27"/>
        <v>1</v>
      </c>
      <c r="R835" s="127">
        <f t="shared" si="27"/>
        <v>23</v>
      </c>
      <c r="S835" s="127">
        <f t="shared" si="27"/>
        <v>20</v>
      </c>
      <c r="T835" s="127">
        <f t="shared" si="27"/>
        <v>4</v>
      </c>
      <c r="U835" s="127">
        <f t="shared" si="27"/>
        <v>0</v>
      </c>
      <c r="V835" s="127">
        <f t="shared" si="27"/>
        <v>0</v>
      </c>
      <c r="W835" s="127">
        <f t="shared" si="27"/>
        <v>0</v>
      </c>
      <c r="X835" s="127">
        <f t="shared" si="27"/>
        <v>0</v>
      </c>
      <c r="Y835" s="127">
        <f t="shared" si="27"/>
        <v>0</v>
      </c>
      <c r="Z835" s="127">
        <f t="shared" si="27"/>
        <v>0</v>
      </c>
      <c r="AA835" s="127">
        <f t="shared" si="27"/>
        <v>0</v>
      </c>
      <c r="AB835" s="127">
        <f t="shared" si="27"/>
        <v>24</v>
      </c>
      <c r="AC835" s="20">
        <f t="shared" si="27"/>
        <v>0</v>
      </c>
    </row>
    <row r="836" spans="2:32" x14ac:dyDescent="0.3">
      <c r="B836" s="16"/>
      <c r="C836" s="16"/>
      <c r="D836" s="16"/>
      <c r="E836" s="93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2:32" ht="109.5" customHeight="1" x14ac:dyDescent="0.3">
      <c r="B837" s="17">
        <v>1</v>
      </c>
      <c r="C837" s="209">
        <v>1</v>
      </c>
      <c r="D837" s="453" t="s">
        <v>2589</v>
      </c>
      <c r="E837" s="454" t="s">
        <v>2590</v>
      </c>
      <c r="F837" s="455" t="s">
        <v>2591</v>
      </c>
      <c r="G837" s="456" t="s">
        <v>2592</v>
      </c>
      <c r="H837" s="457">
        <v>0</v>
      </c>
      <c r="I837" s="455" t="s">
        <v>2593</v>
      </c>
      <c r="J837" s="456"/>
      <c r="K837" s="456"/>
      <c r="L837" s="456" t="s">
        <v>2594</v>
      </c>
      <c r="M837" s="456"/>
      <c r="N837" s="458"/>
      <c r="O837" s="458"/>
      <c r="P837" s="458" t="s">
        <v>2591</v>
      </c>
      <c r="Q837" s="458"/>
      <c r="R837" s="458" t="s">
        <v>38</v>
      </c>
      <c r="S837" s="458"/>
      <c r="T837" s="13" t="s">
        <v>38</v>
      </c>
      <c r="U837" s="13"/>
      <c r="V837" s="13"/>
      <c r="W837" s="13"/>
      <c r="X837" s="13"/>
      <c r="Y837" s="13"/>
      <c r="Z837" s="10"/>
      <c r="AA837" s="13"/>
      <c r="AB837" s="10" t="s">
        <v>2595</v>
      </c>
    </row>
    <row r="838" spans="2:32" ht="129.75" customHeight="1" x14ac:dyDescent="0.3">
      <c r="B838" s="17">
        <v>1</v>
      </c>
      <c r="C838" s="411">
        <v>2</v>
      </c>
      <c r="D838" s="453" t="s">
        <v>2589</v>
      </c>
      <c r="E838" s="454" t="s">
        <v>2590</v>
      </c>
      <c r="F838" s="455" t="s">
        <v>2591</v>
      </c>
      <c r="G838" s="456" t="s">
        <v>2596</v>
      </c>
      <c r="H838" s="459"/>
      <c r="I838" s="455" t="s">
        <v>2597</v>
      </c>
      <c r="J838" s="408"/>
      <c r="K838" s="408"/>
      <c r="L838" s="456" t="s">
        <v>2594</v>
      </c>
      <c r="M838" s="408"/>
      <c r="N838" s="408"/>
      <c r="O838" s="408"/>
      <c r="P838" s="458" t="s">
        <v>2591</v>
      </c>
      <c r="Q838" s="460"/>
      <c r="R838" s="460" t="s">
        <v>38</v>
      </c>
      <c r="S838" s="461"/>
      <c r="T838" s="461" t="s">
        <v>38</v>
      </c>
      <c r="U838" s="29"/>
      <c r="V838" s="13"/>
      <c r="W838" s="13"/>
      <c r="X838" s="13"/>
      <c r="Y838" s="13"/>
      <c r="Z838" s="13"/>
      <c r="AA838" s="13"/>
      <c r="AB838" s="10" t="s">
        <v>2595</v>
      </c>
      <c r="AE838" t="s">
        <v>2598</v>
      </c>
      <c r="AF838">
        <v>151</v>
      </c>
    </row>
    <row r="839" spans="2:32" ht="141" customHeight="1" x14ac:dyDescent="0.3">
      <c r="B839" s="17">
        <v>1</v>
      </c>
      <c r="C839" s="209">
        <v>3</v>
      </c>
      <c r="D839" s="453" t="s">
        <v>2589</v>
      </c>
      <c r="E839" s="454" t="s">
        <v>2590</v>
      </c>
      <c r="F839" s="455" t="s">
        <v>2591</v>
      </c>
      <c r="G839" s="456" t="s">
        <v>2599</v>
      </c>
      <c r="H839" s="459"/>
      <c r="I839" s="455" t="s">
        <v>2600</v>
      </c>
      <c r="J839" s="408"/>
      <c r="K839" s="408"/>
      <c r="L839" s="456" t="s">
        <v>2594</v>
      </c>
      <c r="M839" s="408"/>
      <c r="N839" s="408"/>
      <c r="O839" s="408"/>
      <c r="P839" s="458" t="s">
        <v>2591</v>
      </c>
      <c r="Q839" s="460"/>
      <c r="R839" s="460" t="s">
        <v>38</v>
      </c>
      <c r="S839" s="461"/>
      <c r="T839" s="461" t="s">
        <v>38</v>
      </c>
      <c r="U839" s="29"/>
      <c r="V839" s="13"/>
      <c r="W839" s="13"/>
      <c r="X839" s="13"/>
      <c r="Y839" s="13"/>
      <c r="Z839" s="13"/>
      <c r="AA839" s="13"/>
      <c r="AB839" s="10" t="s">
        <v>2595</v>
      </c>
    </row>
    <row r="840" spans="2:32" ht="145.5" customHeight="1" x14ac:dyDescent="0.3">
      <c r="B840" s="17">
        <v>1</v>
      </c>
      <c r="C840" s="411">
        <v>4</v>
      </c>
      <c r="D840" s="453" t="s">
        <v>2589</v>
      </c>
      <c r="E840" s="454" t="s">
        <v>2590</v>
      </c>
      <c r="F840" s="455" t="s">
        <v>2591</v>
      </c>
      <c r="G840" s="456" t="s">
        <v>2601</v>
      </c>
      <c r="H840" s="459"/>
      <c r="I840" s="455" t="s">
        <v>2602</v>
      </c>
      <c r="J840" s="408"/>
      <c r="K840" s="408"/>
      <c r="L840" s="456" t="s">
        <v>2594</v>
      </c>
      <c r="M840" s="408"/>
      <c r="N840" s="408"/>
      <c r="O840" s="408"/>
      <c r="P840" s="458" t="s">
        <v>2591</v>
      </c>
      <c r="Q840" s="460"/>
      <c r="R840" s="460" t="s">
        <v>38</v>
      </c>
      <c r="S840" s="461"/>
      <c r="T840" s="461" t="s">
        <v>38</v>
      </c>
      <c r="U840" s="29"/>
      <c r="V840" s="13"/>
      <c r="W840" s="13"/>
      <c r="X840" s="13"/>
      <c r="Y840" s="13"/>
      <c r="Z840" s="13"/>
      <c r="AA840" s="13"/>
      <c r="AB840" s="10" t="s">
        <v>2595</v>
      </c>
    </row>
    <row r="841" spans="2:32" ht="171" customHeight="1" x14ac:dyDescent="0.3">
      <c r="B841" s="17">
        <v>1</v>
      </c>
      <c r="C841" s="209">
        <v>5</v>
      </c>
      <c r="D841" s="453" t="s">
        <v>2589</v>
      </c>
      <c r="E841" s="454" t="s">
        <v>2590</v>
      </c>
      <c r="F841" s="455" t="s">
        <v>2591</v>
      </c>
      <c r="G841" s="456" t="s">
        <v>2603</v>
      </c>
      <c r="H841" s="459"/>
      <c r="I841" s="455" t="s">
        <v>2604</v>
      </c>
      <c r="J841" s="408"/>
      <c r="K841" s="408"/>
      <c r="L841" s="456" t="s">
        <v>2594</v>
      </c>
      <c r="M841" s="408"/>
      <c r="N841" s="408"/>
      <c r="O841" s="408"/>
      <c r="P841" s="458" t="s">
        <v>2591</v>
      </c>
      <c r="Q841" s="460"/>
      <c r="R841" s="460" t="s">
        <v>38</v>
      </c>
      <c r="S841" s="461"/>
      <c r="T841" s="461" t="s">
        <v>38</v>
      </c>
      <c r="U841" s="29"/>
      <c r="V841" s="13"/>
      <c r="W841" s="13"/>
      <c r="X841" s="13"/>
      <c r="Y841" s="13"/>
      <c r="Z841" s="13"/>
      <c r="AA841" s="13"/>
      <c r="AB841" s="10" t="s">
        <v>2595</v>
      </c>
    </row>
    <row r="842" spans="2:32" ht="149.25" customHeight="1" x14ac:dyDescent="0.3">
      <c r="B842" s="17">
        <v>1</v>
      </c>
      <c r="C842" s="411">
        <v>6</v>
      </c>
      <c r="D842" s="453" t="s">
        <v>2589</v>
      </c>
      <c r="E842" s="454" t="s">
        <v>2590</v>
      </c>
      <c r="F842" s="455" t="s">
        <v>2591</v>
      </c>
      <c r="G842" s="456" t="s">
        <v>2605</v>
      </c>
      <c r="H842" s="459"/>
      <c r="I842" s="455" t="s">
        <v>2606</v>
      </c>
      <c r="J842" s="408"/>
      <c r="K842" s="408"/>
      <c r="L842" s="456" t="s">
        <v>2594</v>
      </c>
      <c r="M842" s="408"/>
      <c r="N842" s="408"/>
      <c r="O842" s="408"/>
      <c r="P842" s="458" t="s">
        <v>2591</v>
      </c>
      <c r="Q842" s="460"/>
      <c r="R842" s="460" t="s">
        <v>38</v>
      </c>
      <c r="S842" s="461"/>
      <c r="T842" s="461" t="s">
        <v>38</v>
      </c>
      <c r="U842" s="29"/>
      <c r="V842" s="13"/>
      <c r="W842" s="13"/>
      <c r="X842" s="13"/>
      <c r="Y842" s="13"/>
      <c r="Z842" s="13"/>
      <c r="AA842" s="13"/>
      <c r="AB842" s="10" t="s">
        <v>2595</v>
      </c>
    </row>
    <row r="843" spans="2:32" ht="149.25" customHeight="1" x14ac:dyDescent="0.3">
      <c r="B843" s="17">
        <v>1</v>
      </c>
      <c r="C843" s="209">
        <v>7</v>
      </c>
      <c r="D843" s="453" t="s">
        <v>2589</v>
      </c>
      <c r="E843" s="454" t="s">
        <v>2590</v>
      </c>
      <c r="F843" s="455" t="s">
        <v>2591</v>
      </c>
      <c r="G843" s="456" t="s">
        <v>2607</v>
      </c>
      <c r="H843" s="459"/>
      <c r="I843" s="455" t="s">
        <v>2608</v>
      </c>
      <c r="J843" s="408"/>
      <c r="K843" s="408"/>
      <c r="L843" s="456" t="s">
        <v>2594</v>
      </c>
      <c r="M843" s="408"/>
      <c r="N843" s="408"/>
      <c r="O843" s="408"/>
      <c r="P843" s="458" t="s">
        <v>2591</v>
      </c>
      <c r="Q843" s="460"/>
      <c r="R843" s="460" t="s">
        <v>38</v>
      </c>
      <c r="S843" s="461"/>
      <c r="T843" s="461" t="s">
        <v>38</v>
      </c>
      <c r="U843" s="29"/>
      <c r="V843" s="13"/>
      <c r="W843" s="13"/>
      <c r="X843" s="13"/>
      <c r="Y843" s="13"/>
      <c r="Z843" s="13"/>
      <c r="AA843" s="13"/>
      <c r="AB843" s="10" t="s">
        <v>2595</v>
      </c>
    </row>
    <row r="844" spans="2:32" ht="149.25" customHeight="1" x14ac:dyDescent="0.3">
      <c r="B844" s="17">
        <v>1</v>
      </c>
      <c r="C844" s="411">
        <v>8</v>
      </c>
      <c r="D844" s="453" t="s">
        <v>2589</v>
      </c>
      <c r="E844" s="454" t="s">
        <v>2590</v>
      </c>
      <c r="F844" s="455" t="s">
        <v>2591</v>
      </c>
      <c r="G844" s="456" t="s">
        <v>2609</v>
      </c>
      <c r="H844" s="462"/>
      <c r="I844" s="455" t="s">
        <v>2610</v>
      </c>
      <c r="J844" s="417"/>
      <c r="K844" s="411"/>
      <c r="L844" s="456" t="s">
        <v>2594</v>
      </c>
      <c r="M844" s="408"/>
      <c r="N844" s="408"/>
      <c r="O844" s="408"/>
      <c r="P844" s="458" t="s">
        <v>2591</v>
      </c>
      <c r="Q844" s="463"/>
      <c r="R844" s="463" t="s">
        <v>38</v>
      </c>
      <c r="S844" s="464"/>
      <c r="T844" s="464" t="s">
        <v>38</v>
      </c>
      <c r="U844" s="464"/>
      <c r="V844" s="13"/>
      <c r="W844" s="13"/>
      <c r="X844" s="13"/>
      <c r="Y844" s="13"/>
      <c r="Z844" s="13"/>
      <c r="AA844" s="13"/>
      <c r="AB844" s="10" t="s">
        <v>2595</v>
      </c>
    </row>
    <row r="845" spans="2:32" ht="151.5" customHeight="1" x14ac:dyDescent="0.3">
      <c r="B845" s="17">
        <v>1</v>
      </c>
      <c r="C845" s="209">
        <v>9</v>
      </c>
      <c r="D845" s="453" t="s">
        <v>2589</v>
      </c>
      <c r="E845" s="454" t="s">
        <v>2590</v>
      </c>
      <c r="F845" s="455" t="s">
        <v>2591</v>
      </c>
      <c r="G845" s="456" t="s">
        <v>2611</v>
      </c>
      <c r="H845" s="465"/>
      <c r="I845" s="455" t="s">
        <v>2612</v>
      </c>
      <c r="J845" s="417"/>
      <c r="K845" s="411"/>
      <c r="L845" s="456" t="s">
        <v>2594</v>
      </c>
      <c r="M845" s="408"/>
      <c r="N845" s="408"/>
      <c r="O845" s="408"/>
      <c r="P845" s="458" t="s">
        <v>2591</v>
      </c>
      <c r="Q845" s="463"/>
      <c r="R845" s="463" t="s">
        <v>38</v>
      </c>
      <c r="S845" s="464"/>
      <c r="T845" s="464" t="s">
        <v>38</v>
      </c>
      <c r="U845" s="464"/>
      <c r="V845" s="13"/>
      <c r="W845" s="13"/>
      <c r="X845" s="13"/>
      <c r="Y845" s="13"/>
      <c r="Z845" s="13"/>
      <c r="AA845" s="13"/>
      <c r="AB845" s="10" t="s">
        <v>2595</v>
      </c>
    </row>
    <row r="846" spans="2:32" ht="151.80000000000001" customHeight="1" x14ac:dyDescent="0.3">
      <c r="B846" s="17">
        <v>1</v>
      </c>
      <c r="C846" s="411">
        <v>10</v>
      </c>
      <c r="D846" s="453" t="s">
        <v>2589</v>
      </c>
      <c r="E846" s="454" t="s">
        <v>2590</v>
      </c>
      <c r="F846" s="455" t="s">
        <v>2591</v>
      </c>
      <c r="G846" s="456" t="s">
        <v>2613</v>
      </c>
      <c r="H846" s="465"/>
      <c r="I846" s="455" t="s">
        <v>2614</v>
      </c>
      <c r="J846" s="417"/>
      <c r="K846" s="411"/>
      <c r="L846" s="456" t="s">
        <v>2594</v>
      </c>
      <c r="M846" s="408"/>
      <c r="N846" s="408"/>
      <c r="O846" s="408"/>
      <c r="P846" s="458" t="s">
        <v>2591</v>
      </c>
      <c r="Q846" s="463"/>
      <c r="R846" s="463" t="s">
        <v>38</v>
      </c>
      <c r="S846" s="464"/>
      <c r="T846" s="464" t="s">
        <v>38</v>
      </c>
      <c r="U846" s="464"/>
      <c r="V846" s="13"/>
      <c r="W846" s="13"/>
      <c r="X846" s="13"/>
      <c r="Y846" s="13"/>
      <c r="Z846" s="13"/>
      <c r="AA846" s="13"/>
      <c r="AB846" s="10" t="s">
        <v>2595</v>
      </c>
    </row>
    <row r="847" spans="2:32" ht="151.80000000000001" customHeight="1" x14ac:dyDescent="0.3">
      <c r="B847" s="17">
        <v>1</v>
      </c>
      <c r="C847" s="209">
        <v>11</v>
      </c>
      <c r="D847" s="453" t="s">
        <v>2589</v>
      </c>
      <c r="E847" s="454" t="s">
        <v>2590</v>
      </c>
      <c r="F847" s="455" t="s">
        <v>2591</v>
      </c>
      <c r="G847" s="456" t="s">
        <v>2613</v>
      </c>
      <c r="H847" s="465"/>
      <c r="I847" s="455" t="s">
        <v>2615</v>
      </c>
      <c r="J847" s="417"/>
      <c r="K847" s="411"/>
      <c r="L847" s="456" t="s">
        <v>2594</v>
      </c>
      <c r="M847" s="408"/>
      <c r="N847" s="408"/>
      <c r="O847" s="408"/>
      <c r="P847" s="458" t="s">
        <v>2591</v>
      </c>
      <c r="Q847" s="463"/>
      <c r="R847" s="463" t="s">
        <v>38</v>
      </c>
      <c r="S847" s="464"/>
      <c r="T847" s="464" t="s">
        <v>38</v>
      </c>
      <c r="U847" s="464"/>
      <c r="V847" s="13"/>
      <c r="W847" s="13"/>
      <c r="X847" s="13"/>
      <c r="Y847" s="13"/>
      <c r="Z847" s="13"/>
      <c r="AA847" s="13"/>
      <c r="AB847" s="10" t="s">
        <v>2595</v>
      </c>
    </row>
    <row r="848" spans="2:32" ht="151.80000000000001" customHeight="1" x14ac:dyDescent="0.3">
      <c r="B848" s="17">
        <v>1</v>
      </c>
      <c r="C848" s="411">
        <v>12</v>
      </c>
      <c r="D848" s="453" t="s">
        <v>2589</v>
      </c>
      <c r="E848" s="454" t="s">
        <v>2590</v>
      </c>
      <c r="F848" s="455" t="s">
        <v>2591</v>
      </c>
      <c r="G848" s="456" t="s">
        <v>2616</v>
      </c>
      <c r="H848" s="465"/>
      <c r="I848" s="455" t="s">
        <v>2617</v>
      </c>
      <c r="J848" s="417"/>
      <c r="K848" s="411"/>
      <c r="L848" s="456" t="s">
        <v>2594</v>
      </c>
      <c r="M848" s="408"/>
      <c r="N848" s="408"/>
      <c r="O848" s="408"/>
      <c r="P848" s="458" t="s">
        <v>2591</v>
      </c>
      <c r="Q848" s="463"/>
      <c r="R848" s="463" t="s">
        <v>38</v>
      </c>
      <c r="S848" s="464"/>
      <c r="T848" s="464" t="s">
        <v>38</v>
      </c>
      <c r="U848" s="464"/>
      <c r="V848" s="13"/>
      <c r="W848" s="13"/>
      <c r="X848" s="13"/>
      <c r="Y848" s="13"/>
      <c r="Z848" s="13"/>
      <c r="AA848" s="13"/>
      <c r="AB848" s="10" t="s">
        <v>2595</v>
      </c>
    </row>
    <row r="849" spans="2:28" ht="151.80000000000001" customHeight="1" x14ac:dyDescent="0.3">
      <c r="B849" s="17">
        <v>1</v>
      </c>
      <c r="C849" s="209">
        <v>13</v>
      </c>
      <c r="D849" s="453" t="s">
        <v>2589</v>
      </c>
      <c r="E849" s="454" t="s">
        <v>2590</v>
      </c>
      <c r="F849" s="455" t="s">
        <v>2591</v>
      </c>
      <c r="G849" s="456" t="s">
        <v>2618</v>
      </c>
      <c r="H849" s="465"/>
      <c r="I849" s="455" t="s">
        <v>2619</v>
      </c>
      <c r="J849" s="417"/>
      <c r="K849" s="411"/>
      <c r="L849" s="456" t="s">
        <v>2594</v>
      </c>
      <c r="M849" s="408"/>
      <c r="N849" s="408"/>
      <c r="O849" s="408"/>
      <c r="P849" s="458" t="s">
        <v>2591</v>
      </c>
      <c r="Q849" s="463"/>
      <c r="R849" s="463" t="s">
        <v>38</v>
      </c>
      <c r="S849" s="464"/>
      <c r="T849" s="464" t="s">
        <v>38</v>
      </c>
      <c r="U849" s="464"/>
      <c r="V849" s="13"/>
      <c r="W849" s="13"/>
      <c r="X849" s="13"/>
      <c r="Y849" s="13"/>
      <c r="Z849" s="13"/>
      <c r="AA849" s="13"/>
      <c r="AB849" s="10" t="s">
        <v>2595</v>
      </c>
    </row>
    <row r="850" spans="2:28" ht="151.80000000000001" customHeight="1" x14ac:dyDescent="0.3">
      <c r="B850" s="17">
        <v>1</v>
      </c>
      <c r="C850" s="411">
        <v>14</v>
      </c>
      <c r="D850" s="453" t="s">
        <v>2589</v>
      </c>
      <c r="E850" s="454" t="s">
        <v>2590</v>
      </c>
      <c r="F850" s="455" t="s">
        <v>2591</v>
      </c>
      <c r="G850" s="456" t="s">
        <v>2620</v>
      </c>
      <c r="H850" s="466">
        <v>2894.95</v>
      </c>
      <c r="I850" s="455" t="s">
        <v>1679</v>
      </c>
      <c r="J850" s="467">
        <v>41928</v>
      </c>
      <c r="K850" s="456" t="s">
        <v>1681</v>
      </c>
      <c r="L850" s="456" t="s">
        <v>2594</v>
      </c>
      <c r="M850" s="408"/>
      <c r="N850" s="408"/>
      <c r="O850" s="408"/>
      <c r="P850" s="458" t="s">
        <v>2591</v>
      </c>
      <c r="Q850" s="463"/>
      <c r="R850" s="463" t="s">
        <v>38</v>
      </c>
      <c r="S850" s="464"/>
      <c r="T850" s="464" t="s">
        <v>38</v>
      </c>
      <c r="U850" s="464"/>
      <c r="V850" s="13"/>
      <c r="W850" s="13"/>
      <c r="X850" s="13"/>
      <c r="Y850" s="13"/>
      <c r="Z850" s="13"/>
      <c r="AA850" s="13"/>
      <c r="AB850" s="10" t="s">
        <v>2595</v>
      </c>
    </row>
    <row r="851" spans="2:28" ht="151.80000000000001" customHeight="1" x14ac:dyDescent="0.3">
      <c r="B851" s="17">
        <v>1</v>
      </c>
      <c r="C851" s="209">
        <v>15</v>
      </c>
      <c r="D851" s="453" t="s">
        <v>2589</v>
      </c>
      <c r="E851" s="454" t="s">
        <v>2590</v>
      </c>
      <c r="F851" s="455" t="s">
        <v>2591</v>
      </c>
      <c r="G851" s="456" t="s">
        <v>2621</v>
      </c>
      <c r="H851" s="468">
        <v>593.91999999999996</v>
      </c>
      <c r="I851" s="455" t="s">
        <v>2622</v>
      </c>
      <c r="J851" s="467">
        <v>43346</v>
      </c>
      <c r="K851" s="456" t="s">
        <v>2623</v>
      </c>
      <c r="L851" s="469" t="s">
        <v>2624</v>
      </c>
      <c r="M851" s="411"/>
      <c r="N851" s="411"/>
      <c r="O851" s="470"/>
      <c r="P851" s="458" t="s">
        <v>2591</v>
      </c>
      <c r="Q851" s="471"/>
      <c r="R851" s="463" t="s">
        <v>38</v>
      </c>
      <c r="S851" s="464" t="s">
        <v>38</v>
      </c>
      <c r="T851" s="464"/>
      <c r="U851" s="464"/>
      <c r="V851" s="413"/>
      <c r="W851" s="413"/>
      <c r="X851" s="413"/>
      <c r="Y851" s="413"/>
      <c r="Z851" s="413"/>
      <c r="AA851" s="413"/>
      <c r="AB851" s="10" t="s">
        <v>2595</v>
      </c>
    </row>
    <row r="852" spans="2:28" ht="151.80000000000001" customHeight="1" x14ac:dyDescent="0.3">
      <c r="B852" s="17">
        <v>1</v>
      </c>
      <c r="C852" s="411">
        <v>16</v>
      </c>
      <c r="D852" s="453" t="s">
        <v>2589</v>
      </c>
      <c r="E852" s="454" t="s">
        <v>2590</v>
      </c>
      <c r="F852" s="455" t="s">
        <v>2591</v>
      </c>
      <c r="G852" s="456" t="s">
        <v>2621</v>
      </c>
      <c r="H852" s="468">
        <v>593.91999999999996</v>
      </c>
      <c r="I852" s="455" t="s">
        <v>2625</v>
      </c>
      <c r="J852" s="467">
        <v>43346</v>
      </c>
      <c r="K852" s="456" t="s">
        <v>2623</v>
      </c>
      <c r="L852" s="469" t="s">
        <v>2624</v>
      </c>
      <c r="M852" s="411"/>
      <c r="N852" s="411"/>
      <c r="O852" s="470"/>
      <c r="P852" s="458" t="s">
        <v>2591</v>
      </c>
      <c r="Q852" s="471"/>
      <c r="R852" s="463" t="s">
        <v>38</v>
      </c>
      <c r="S852" s="464" t="s">
        <v>38</v>
      </c>
      <c r="T852" s="464"/>
      <c r="U852" s="464"/>
      <c r="V852" s="413"/>
      <c r="W852" s="413"/>
      <c r="X852" s="413"/>
      <c r="Y852" s="413"/>
      <c r="Z852" s="413"/>
      <c r="AA852" s="413"/>
      <c r="AB852" s="10" t="s">
        <v>2595</v>
      </c>
    </row>
    <row r="853" spans="2:28" ht="151.80000000000001" customHeight="1" x14ac:dyDescent="0.3">
      <c r="B853" s="17">
        <v>1</v>
      </c>
      <c r="C853" s="209">
        <v>17</v>
      </c>
      <c r="D853" s="453" t="s">
        <v>2589</v>
      </c>
      <c r="E853" s="454" t="s">
        <v>2590</v>
      </c>
      <c r="F853" s="455" t="s">
        <v>2591</v>
      </c>
      <c r="G853" s="456" t="s">
        <v>2621</v>
      </c>
      <c r="H853" s="468">
        <v>593.91999999999996</v>
      </c>
      <c r="I853" s="455" t="s">
        <v>2626</v>
      </c>
      <c r="J853" s="467">
        <v>43346</v>
      </c>
      <c r="K853" s="456" t="s">
        <v>2623</v>
      </c>
      <c r="L853" s="469" t="s">
        <v>2624</v>
      </c>
      <c r="M853" s="411"/>
      <c r="N853" s="411"/>
      <c r="O853" s="243"/>
      <c r="P853" s="458" t="s">
        <v>2591</v>
      </c>
      <c r="Q853" s="471"/>
      <c r="R853" s="463" t="s">
        <v>38</v>
      </c>
      <c r="S853" s="464" t="s">
        <v>38</v>
      </c>
      <c r="T853" s="464"/>
      <c r="U853" s="464"/>
      <c r="V853" s="413"/>
      <c r="W853" s="413"/>
      <c r="X853" s="413"/>
      <c r="Y853" s="413"/>
      <c r="Z853" s="413"/>
      <c r="AA853" s="413"/>
      <c r="AB853" s="10" t="s">
        <v>2595</v>
      </c>
    </row>
    <row r="854" spans="2:28" ht="151.80000000000001" customHeight="1" x14ac:dyDescent="0.3">
      <c r="B854" s="17">
        <v>1</v>
      </c>
      <c r="C854" s="411">
        <v>18</v>
      </c>
      <c r="D854" s="453" t="s">
        <v>2589</v>
      </c>
      <c r="E854" s="454" t="s">
        <v>2590</v>
      </c>
      <c r="F854" s="455" t="s">
        <v>2591</v>
      </c>
      <c r="G854" s="456" t="s">
        <v>2621</v>
      </c>
      <c r="H854" s="468">
        <v>593.91999999999996</v>
      </c>
      <c r="I854" s="455" t="s">
        <v>2627</v>
      </c>
      <c r="J854" s="467">
        <v>43346</v>
      </c>
      <c r="K854" s="456" t="s">
        <v>2623</v>
      </c>
      <c r="L854" s="469" t="s">
        <v>2624</v>
      </c>
      <c r="M854" s="411"/>
      <c r="N854" s="411"/>
      <c r="O854" s="472"/>
      <c r="P854" s="458" t="s">
        <v>2591</v>
      </c>
      <c r="Q854" s="471"/>
      <c r="R854" s="463" t="s">
        <v>38</v>
      </c>
      <c r="S854" s="464" t="s">
        <v>38</v>
      </c>
      <c r="T854" s="464"/>
      <c r="U854" s="464"/>
      <c r="V854" s="413"/>
      <c r="W854" s="413"/>
      <c r="X854" s="413"/>
      <c r="Y854" s="413"/>
      <c r="Z854" s="413"/>
      <c r="AA854" s="413"/>
      <c r="AB854" s="10" t="s">
        <v>2595</v>
      </c>
    </row>
    <row r="855" spans="2:28" ht="151.80000000000001" customHeight="1" x14ac:dyDescent="0.3">
      <c r="B855" s="17">
        <v>1</v>
      </c>
      <c r="C855" s="209">
        <v>19</v>
      </c>
      <c r="D855" s="453" t="s">
        <v>2589</v>
      </c>
      <c r="E855" s="454" t="s">
        <v>2590</v>
      </c>
      <c r="F855" s="455" t="s">
        <v>2591</v>
      </c>
      <c r="G855" s="456" t="s">
        <v>2628</v>
      </c>
      <c r="H855" s="468">
        <v>672.8</v>
      </c>
      <c r="I855" s="455" t="s">
        <v>2629</v>
      </c>
      <c r="J855" s="467">
        <v>43594</v>
      </c>
      <c r="K855" s="456" t="s">
        <v>2630</v>
      </c>
      <c r="L855" s="469" t="s">
        <v>2624</v>
      </c>
      <c r="M855" s="411"/>
      <c r="N855" s="411"/>
      <c r="O855" s="470"/>
      <c r="P855" s="458" t="s">
        <v>2591</v>
      </c>
      <c r="Q855" s="471"/>
      <c r="R855" s="463" t="s">
        <v>38</v>
      </c>
      <c r="S855" s="464" t="s">
        <v>38</v>
      </c>
      <c r="T855" s="464"/>
      <c r="U855" s="464"/>
      <c r="V855" s="13"/>
      <c r="W855" s="13"/>
      <c r="X855" s="13"/>
      <c r="Y855" s="13"/>
      <c r="Z855" s="13"/>
      <c r="AA855" s="13"/>
      <c r="AB855" s="10" t="s">
        <v>2595</v>
      </c>
    </row>
    <row r="856" spans="2:28" ht="151.80000000000001" customHeight="1" x14ac:dyDescent="0.3">
      <c r="B856" s="17">
        <v>1</v>
      </c>
      <c r="C856" s="411">
        <v>20</v>
      </c>
      <c r="D856" s="453" t="s">
        <v>2589</v>
      </c>
      <c r="E856" s="454" t="s">
        <v>2590</v>
      </c>
      <c r="F856" s="455" t="s">
        <v>2591</v>
      </c>
      <c r="G856" s="456" t="s">
        <v>2628</v>
      </c>
      <c r="H856" s="468">
        <v>672.8</v>
      </c>
      <c r="I856" s="455" t="s">
        <v>2631</v>
      </c>
      <c r="J856" s="467">
        <v>43594</v>
      </c>
      <c r="K856" s="456" t="s">
        <v>2630</v>
      </c>
      <c r="L856" s="469" t="s">
        <v>2624</v>
      </c>
      <c r="M856" s="473"/>
      <c r="N856" s="473"/>
      <c r="O856" s="473"/>
      <c r="P856" s="458" t="s">
        <v>2591</v>
      </c>
      <c r="Q856" s="471"/>
      <c r="R856" s="463" t="s">
        <v>38</v>
      </c>
      <c r="S856" s="464" t="s">
        <v>38</v>
      </c>
      <c r="T856" s="464"/>
      <c r="U856" s="464"/>
      <c r="V856" s="13"/>
      <c r="W856" s="13"/>
      <c r="X856" s="13"/>
      <c r="Y856" s="13"/>
      <c r="Z856" s="13"/>
      <c r="AA856" s="13"/>
      <c r="AB856" s="10" t="s">
        <v>2595</v>
      </c>
    </row>
    <row r="857" spans="2:28" ht="151.80000000000001" customHeight="1" x14ac:dyDescent="0.3">
      <c r="B857" s="17">
        <v>1</v>
      </c>
      <c r="C857" s="209">
        <v>21</v>
      </c>
      <c r="D857" s="453" t="s">
        <v>2589</v>
      </c>
      <c r="E857" s="454" t="s">
        <v>2590</v>
      </c>
      <c r="F857" s="455" t="s">
        <v>2591</v>
      </c>
      <c r="G857" s="456" t="s">
        <v>2632</v>
      </c>
      <c r="H857" s="468">
        <v>6333.6</v>
      </c>
      <c r="I857" s="474" t="s">
        <v>2633</v>
      </c>
      <c r="J857" s="467">
        <v>44175</v>
      </c>
      <c r="K857" s="456" t="s">
        <v>2634</v>
      </c>
      <c r="L857" s="469" t="s">
        <v>2624</v>
      </c>
      <c r="M857" s="411"/>
      <c r="N857" s="411"/>
      <c r="O857" s="411"/>
      <c r="P857" s="458" t="s">
        <v>2591</v>
      </c>
      <c r="Q857" s="471"/>
      <c r="R857" s="463" t="s">
        <v>38</v>
      </c>
      <c r="S857" s="464" t="s">
        <v>38</v>
      </c>
      <c r="T857" s="464"/>
      <c r="U857" s="464"/>
      <c r="V857" s="13"/>
      <c r="W857" s="13"/>
      <c r="X857" s="13"/>
      <c r="Y857" s="13"/>
      <c r="Z857" s="13"/>
      <c r="AA857" s="13"/>
      <c r="AB857" s="10" t="s">
        <v>2595</v>
      </c>
    </row>
    <row r="858" spans="2:28" ht="151.80000000000001" customHeight="1" x14ac:dyDescent="0.3">
      <c r="B858" s="17">
        <v>1</v>
      </c>
      <c r="C858" s="411">
        <v>22</v>
      </c>
      <c r="D858" s="453" t="s">
        <v>2589</v>
      </c>
      <c r="E858" s="454" t="s">
        <v>2590</v>
      </c>
      <c r="F858" s="455" t="s">
        <v>2591</v>
      </c>
      <c r="G858" s="456" t="s">
        <v>2635</v>
      </c>
      <c r="H858" s="468">
        <v>986</v>
      </c>
      <c r="I858" s="455" t="s">
        <v>2636</v>
      </c>
      <c r="J858" s="467">
        <v>44272</v>
      </c>
      <c r="K858" s="456" t="s">
        <v>2637</v>
      </c>
      <c r="L858" s="469" t="s">
        <v>2624</v>
      </c>
      <c r="M858" s="411"/>
      <c r="N858" s="411"/>
      <c r="O858" s="411"/>
      <c r="P858" s="458" t="s">
        <v>2591</v>
      </c>
      <c r="Q858" s="471"/>
      <c r="R858" s="463" t="s">
        <v>38</v>
      </c>
      <c r="S858" s="464" t="s">
        <v>38</v>
      </c>
      <c r="T858" s="464"/>
      <c r="U858" s="464"/>
      <c r="V858" s="13"/>
      <c r="W858" s="13"/>
      <c r="X858" s="13"/>
      <c r="Y858" s="13"/>
      <c r="Z858" s="13"/>
      <c r="AA858" s="13"/>
      <c r="AB858" s="10" t="s">
        <v>2595</v>
      </c>
    </row>
    <row r="859" spans="2:28" ht="151.80000000000001" customHeight="1" x14ac:dyDescent="0.3">
      <c r="B859" s="17">
        <v>1</v>
      </c>
      <c r="C859" s="209">
        <v>23</v>
      </c>
      <c r="D859" s="453" t="s">
        <v>2589</v>
      </c>
      <c r="E859" s="454" t="s">
        <v>2590</v>
      </c>
      <c r="F859" s="455" t="s">
        <v>2591</v>
      </c>
      <c r="G859" s="456" t="s">
        <v>2635</v>
      </c>
      <c r="H859" s="468">
        <v>986</v>
      </c>
      <c r="I859" s="455" t="s">
        <v>2638</v>
      </c>
      <c r="J859" s="467">
        <v>44272</v>
      </c>
      <c r="K859" s="456" t="s">
        <v>2637</v>
      </c>
      <c r="L859" s="469" t="s">
        <v>2624</v>
      </c>
      <c r="M859" s="411"/>
      <c r="N859" s="411"/>
      <c r="O859" s="470"/>
      <c r="P859" s="458" t="s">
        <v>2591</v>
      </c>
      <c r="Q859" s="471"/>
      <c r="R859" s="463" t="s">
        <v>38</v>
      </c>
      <c r="S859" s="464" t="s">
        <v>38</v>
      </c>
      <c r="T859" s="464"/>
      <c r="U859" s="464"/>
      <c r="V859" s="413"/>
      <c r="W859" s="413"/>
      <c r="X859" s="413"/>
      <c r="Y859" s="413"/>
      <c r="Z859" s="413"/>
      <c r="AA859" s="413"/>
      <c r="AB859" s="10" t="s">
        <v>2595</v>
      </c>
    </row>
    <row r="860" spans="2:28" ht="151.80000000000001" customHeight="1" x14ac:dyDescent="0.3">
      <c r="B860" s="17">
        <v>1</v>
      </c>
      <c r="C860" s="411">
        <v>24</v>
      </c>
      <c r="D860" s="453" t="s">
        <v>2589</v>
      </c>
      <c r="E860" s="454" t="s">
        <v>2590</v>
      </c>
      <c r="F860" s="455" t="s">
        <v>2591</v>
      </c>
      <c r="G860" s="456" t="s">
        <v>2639</v>
      </c>
      <c r="H860" s="475"/>
      <c r="I860" s="476"/>
      <c r="J860" s="477"/>
      <c r="K860" s="408"/>
      <c r="L860" s="469" t="s">
        <v>2594</v>
      </c>
      <c r="M860" s="408"/>
      <c r="N860" s="408"/>
      <c r="O860" s="478"/>
      <c r="P860" s="456" t="s">
        <v>2591</v>
      </c>
      <c r="Q860" s="476"/>
      <c r="R860" s="460" t="s">
        <v>38</v>
      </c>
      <c r="S860" s="461"/>
      <c r="T860" s="461" t="s">
        <v>38</v>
      </c>
      <c r="U860" s="461"/>
      <c r="V860" s="412"/>
      <c r="W860" s="412"/>
      <c r="X860" s="412"/>
      <c r="Y860" s="412"/>
      <c r="Z860" s="412"/>
      <c r="AA860" s="412"/>
      <c r="AB860" s="10" t="s">
        <v>2595</v>
      </c>
    </row>
    <row r="861" spans="2:28" ht="151.80000000000001" customHeight="1" x14ac:dyDescent="0.3">
      <c r="B861" s="17">
        <v>1</v>
      </c>
      <c r="C861" s="209">
        <v>25</v>
      </c>
      <c r="D861" s="453" t="s">
        <v>2589</v>
      </c>
      <c r="E861" s="454" t="s">
        <v>2590</v>
      </c>
      <c r="F861" s="455" t="s">
        <v>2591</v>
      </c>
      <c r="G861" s="456" t="s">
        <v>2640</v>
      </c>
      <c r="H861" s="479"/>
      <c r="I861" s="455" t="s">
        <v>2641</v>
      </c>
      <c r="J861" s="477"/>
      <c r="K861" s="408"/>
      <c r="L861" s="469" t="s">
        <v>2594</v>
      </c>
      <c r="M861" s="408"/>
      <c r="N861" s="456" t="s">
        <v>2642</v>
      </c>
      <c r="O861" s="478"/>
      <c r="P861" s="456" t="s">
        <v>2591</v>
      </c>
      <c r="Q861" s="476"/>
      <c r="R861" s="460" t="s">
        <v>38</v>
      </c>
      <c r="S861" s="461"/>
      <c r="T861" s="461" t="s">
        <v>38</v>
      </c>
      <c r="U861" s="461"/>
      <c r="V861" s="412"/>
      <c r="W861" s="412"/>
      <c r="X861" s="412"/>
      <c r="Y861" s="412"/>
      <c r="Z861" s="412"/>
      <c r="AA861" s="412"/>
      <c r="AB861" s="10" t="s">
        <v>2595</v>
      </c>
    </row>
    <row r="862" spans="2:28" ht="151.80000000000001" customHeight="1" x14ac:dyDescent="0.3">
      <c r="B862" s="17">
        <v>1</v>
      </c>
      <c r="C862" s="411">
        <v>26</v>
      </c>
      <c r="D862" s="453" t="s">
        <v>2589</v>
      </c>
      <c r="E862" s="454" t="s">
        <v>2590</v>
      </c>
      <c r="F862" s="455" t="s">
        <v>2591</v>
      </c>
      <c r="G862" s="456" t="s">
        <v>2643</v>
      </c>
      <c r="H862" s="475"/>
      <c r="I862" s="455" t="s">
        <v>2644</v>
      </c>
      <c r="J862" s="477"/>
      <c r="K862" s="408"/>
      <c r="L862" s="469" t="s">
        <v>2594</v>
      </c>
      <c r="M862" s="408"/>
      <c r="N862" s="408"/>
      <c r="O862" s="480"/>
      <c r="P862" s="456" t="s">
        <v>2591</v>
      </c>
      <c r="Q862" s="476"/>
      <c r="R862" s="460" t="s">
        <v>38</v>
      </c>
      <c r="S862" s="461"/>
      <c r="T862" s="461" t="s">
        <v>38</v>
      </c>
      <c r="U862" s="461"/>
      <c r="V862" s="412"/>
      <c r="W862" s="412"/>
      <c r="X862" s="412"/>
      <c r="Y862" s="412"/>
      <c r="Z862" s="412"/>
      <c r="AA862" s="412"/>
      <c r="AB862" s="10" t="s">
        <v>2595</v>
      </c>
    </row>
    <row r="863" spans="2:28" ht="151.80000000000001" customHeight="1" x14ac:dyDescent="0.3">
      <c r="B863" s="17">
        <v>1</v>
      </c>
      <c r="C863" s="209">
        <v>27</v>
      </c>
      <c r="D863" s="453" t="s">
        <v>2589</v>
      </c>
      <c r="E863" s="454" t="s">
        <v>2590</v>
      </c>
      <c r="F863" s="455" t="s">
        <v>2591</v>
      </c>
      <c r="G863" s="456" t="s">
        <v>2645</v>
      </c>
      <c r="H863" s="475"/>
      <c r="I863" s="455" t="s">
        <v>2646</v>
      </c>
      <c r="J863" s="477"/>
      <c r="K863" s="408"/>
      <c r="L863" s="408"/>
      <c r="M863" s="456" t="s">
        <v>2647</v>
      </c>
      <c r="N863" s="408"/>
      <c r="O863" s="456" t="s">
        <v>2648</v>
      </c>
      <c r="P863" s="456" t="s">
        <v>2591</v>
      </c>
      <c r="Q863" s="476"/>
      <c r="R863" s="460" t="s">
        <v>38</v>
      </c>
      <c r="S863" s="461"/>
      <c r="T863" s="461" t="s">
        <v>38</v>
      </c>
      <c r="U863" s="461"/>
      <c r="V863" s="412"/>
      <c r="W863" s="412"/>
      <c r="X863" s="412"/>
      <c r="Y863" s="412"/>
      <c r="Z863" s="412"/>
      <c r="AA863" s="412"/>
      <c r="AB863" s="10" t="s">
        <v>2595</v>
      </c>
    </row>
    <row r="864" spans="2:28" ht="151.80000000000001" customHeight="1" x14ac:dyDescent="0.3">
      <c r="B864" s="17">
        <v>1</v>
      </c>
      <c r="C864" s="411">
        <v>28</v>
      </c>
      <c r="D864" s="453" t="s">
        <v>2589</v>
      </c>
      <c r="E864" s="454" t="s">
        <v>2590</v>
      </c>
      <c r="F864" s="455" t="s">
        <v>2591</v>
      </c>
      <c r="G864" s="456" t="s">
        <v>251</v>
      </c>
      <c r="H864" s="475"/>
      <c r="I864" s="455" t="s">
        <v>2649</v>
      </c>
      <c r="J864" s="54"/>
      <c r="K864" s="408"/>
      <c r="L864" s="408"/>
      <c r="M864" s="456" t="s">
        <v>245</v>
      </c>
      <c r="N864" s="456" t="s">
        <v>252</v>
      </c>
      <c r="O864" s="456" t="s">
        <v>2650</v>
      </c>
      <c r="P864" s="458" t="s">
        <v>2591</v>
      </c>
      <c r="Q864" s="476"/>
      <c r="R864" s="460" t="s">
        <v>38</v>
      </c>
      <c r="S864" s="461"/>
      <c r="T864" s="461" t="s">
        <v>38</v>
      </c>
      <c r="U864" s="29"/>
      <c r="V864" s="13"/>
      <c r="W864" s="13"/>
      <c r="X864" s="13"/>
      <c r="Y864" s="13"/>
      <c r="Z864" s="13"/>
      <c r="AA864" s="13"/>
      <c r="AB864" s="10" t="s">
        <v>2595</v>
      </c>
    </row>
    <row r="865" spans="2:29" ht="151.80000000000001" customHeight="1" x14ac:dyDescent="0.3">
      <c r="B865" s="17">
        <v>1</v>
      </c>
      <c r="C865" s="209">
        <v>29</v>
      </c>
      <c r="D865" s="453" t="s">
        <v>2589</v>
      </c>
      <c r="E865" s="454" t="s">
        <v>2590</v>
      </c>
      <c r="F865" s="455" t="s">
        <v>2591</v>
      </c>
      <c r="G865" s="456" t="s">
        <v>50</v>
      </c>
      <c r="H865" s="475"/>
      <c r="I865" s="455" t="s">
        <v>2651</v>
      </c>
      <c r="J865" s="408"/>
      <c r="K865" s="408"/>
      <c r="L865" s="481"/>
      <c r="M865" s="456" t="s">
        <v>2652</v>
      </c>
      <c r="N865" s="456"/>
      <c r="O865" s="456"/>
      <c r="P865" s="458" t="s">
        <v>2591</v>
      </c>
      <c r="Q865" s="460"/>
      <c r="R865" s="460" t="s">
        <v>38</v>
      </c>
      <c r="S865" s="461"/>
      <c r="T865" s="461" t="s">
        <v>38</v>
      </c>
      <c r="U865" s="29"/>
      <c r="V865" s="13"/>
      <c r="W865" s="13"/>
      <c r="X865" s="13"/>
      <c r="Y865" s="13"/>
      <c r="Z865" s="13"/>
      <c r="AA865" s="13"/>
      <c r="AB865" s="10" t="s">
        <v>2595</v>
      </c>
    </row>
    <row r="866" spans="2:29" ht="151.80000000000001" customHeight="1" x14ac:dyDescent="0.3">
      <c r="B866" s="17">
        <v>1</v>
      </c>
      <c r="C866" s="411">
        <v>30</v>
      </c>
      <c r="D866" s="453" t="s">
        <v>2589</v>
      </c>
      <c r="E866" s="454" t="s">
        <v>2590</v>
      </c>
      <c r="F866" s="455" t="s">
        <v>2591</v>
      </c>
      <c r="G866" s="456" t="s">
        <v>2270</v>
      </c>
      <c r="H866" s="468">
        <v>17260.8</v>
      </c>
      <c r="I866" s="455" t="s">
        <v>2653</v>
      </c>
      <c r="J866" s="467">
        <v>44732</v>
      </c>
      <c r="K866" s="456" t="s">
        <v>2654</v>
      </c>
      <c r="L866" s="456" t="s">
        <v>2270</v>
      </c>
      <c r="M866" s="456" t="s">
        <v>46</v>
      </c>
      <c r="N866" s="456" t="s">
        <v>2655</v>
      </c>
      <c r="O866" s="456" t="s">
        <v>2656</v>
      </c>
      <c r="P866" s="458" t="s">
        <v>2591</v>
      </c>
      <c r="Q866" s="458"/>
      <c r="R866" s="458" t="s">
        <v>38</v>
      </c>
      <c r="S866" s="458"/>
      <c r="T866" s="458" t="s">
        <v>38</v>
      </c>
      <c r="U866" s="458"/>
      <c r="V866" s="13"/>
      <c r="W866" s="13"/>
      <c r="X866" s="13"/>
      <c r="Y866" s="13"/>
      <c r="Z866" s="13"/>
      <c r="AA866" s="13"/>
      <c r="AB866" s="10" t="s">
        <v>2595</v>
      </c>
    </row>
    <row r="867" spans="2:29" ht="151.80000000000001" customHeight="1" x14ac:dyDescent="0.3">
      <c r="B867" s="17">
        <v>1</v>
      </c>
      <c r="C867" s="209">
        <v>31</v>
      </c>
      <c r="D867" s="453" t="s">
        <v>2589</v>
      </c>
      <c r="E867" s="454" t="s">
        <v>2590</v>
      </c>
      <c r="F867" s="455" t="s">
        <v>2591</v>
      </c>
      <c r="G867" s="482" t="s">
        <v>2657</v>
      </c>
      <c r="H867" s="468">
        <v>15639.99</v>
      </c>
      <c r="I867" s="455" t="s">
        <v>2658</v>
      </c>
      <c r="J867" s="467" t="s">
        <v>2659</v>
      </c>
      <c r="K867" s="483" t="s">
        <v>2660</v>
      </c>
      <c r="L867" s="482" t="s">
        <v>2657</v>
      </c>
      <c r="M867" s="456" t="s">
        <v>687</v>
      </c>
      <c r="N867" s="456" t="s">
        <v>2661</v>
      </c>
      <c r="O867" s="456" t="s">
        <v>2662</v>
      </c>
      <c r="P867" s="458" t="s">
        <v>2591</v>
      </c>
      <c r="Q867" s="458"/>
      <c r="R867" s="458" t="s">
        <v>38</v>
      </c>
      <c r="S867" s="458"/>
      <c r="T867" s="458" t="s">
        <v>38</v>
      </c>
      <c r="U867" s="458"/>
      <c r="V867" s="13"/>
      <c r="W867" s="13"/>
      <c r="X867" s="13"/>
      <c r="Y867" s="13"/>
      <c r="Z867" s="13"/>
      <c r="AA867" s="13"/>
      <c r="AB867" s="10" t="s">
        <v>2595</v>
      </c>
    </row>
    <row r="868" spans="2:29" ht="151.80000000000001" customHeight="1" x14ac:dyDescent="0.3">
      <c r="B868" s="17">
        <v>1</v>
      </c>
      <c r="C868" s="411">
        <v>32</v>
      </c>
      <c r="D868" s="453" t="s">
        <v>2589</v>
      </c>
      <c r="E868" s="454" t="s">
        <v>2590</v>
      </c>
      <c r="F868" s="455" t="s">
        <v>2591</v>
      </c>
      <c r="G868" s="456" t="s">
        <v>2663</v>
      </c>
      <c r="H868" s="484"/>
      <c r="I868" s="455" t="s">
        <v>2664</v>
      </c>
      <c r="J868" s="485"/>
      <c r="K868" s="485"/>
      <c r="L868" s="456" t="s">
        <v>2663</v>
      </c>
      <c r="M868" s="456" t="s">
        <v>232</v>
      </c>
      <c r="N868" s="456" t="s">
        <v>363</v>
      </c>
      <c r="O868" s="456" t="s">
        <v>92</v>
      </c>
      <c r="P868" s="458" t="s">
        <v>2591</v>
      </c>
      <c r="Q868" s="458"/>
      <c r="R868" s="458" t="s">
        <v>38</v>
      </c>
      <c r="S868" s="486"/>
      <c r="T868" s="486" t="s">
        <v>38</v>
      </c>
      <c r="U868" s="59"/>
      <c r="V868" s="60"/>
      <c r="W868" s="60"/>
      <c r="X868" s="60"/>
      <c r="Y868" s="60"/>
      <c r="Z868" s="60"/>
      <c r="AA868" s="60"/>
      <c r="AB868" s="10" t="s">
        <v>2595</v>
      </c>
    </row>
    <row r="869" spans="2:29" ht="151.80000000000001" customHeight="1" x14ac:dyDescent="0.3">
      <c r="B869" s="17">
        <v>1</v>
      </c>
      <c r="C869" s="209">
        <v>33</v>
      </c>
      <c r="D869" s="453" t="s">
        <v>2589</v>
      </c>
      <c r="E869" s="454" t="s">
        <v>2590</v>
      </c>
      <c r="F869" s="455" t="s">
        <v>2591</v>
      </c>
      <c r="G869" s="456" t="s">
        <v>2665</v>
      </c>
      <c r="H869" s="468">
        <v>28000.080000000002</v>
      </c>
      <c r="I869" s="455" t="s">
        <v>2666</v>
      </c>
      <c r="J869" s="467">
        <v>45103</v>
      </c>
      <c r="K869" s="456" t="s">
        <v>2667</v>
      </c>
      <c r="L869" s="456" t="s">
        <v>2665</v>
      </c>
      <c r="M869" s="456" t="s">
        <v>46</v>
      </c>
      <c r="N869" s="456" t="s">
        <v>2668</v>
      </c>
      <c r="O869" s="456" t="s">
        <v>2669</v>
      </c>
      <c r="P869" s="458" t="s">
        <v>2591</v>
      </c>
      <c r="Q869" s="458"/>
      <c r="R869" s="458" t="s">
        <v>38</v>
      </c>
      <c r="S869" s="458"/>
      <c r="T869" s="458" t="s">
        <v>38</v>
      </c>
      <c r="U869" s="458"/>
      <c r="V869" s="13"/>
      <c r="W869" s="13"/>
      <c r="X869" s="13"/>
      <c r="Y869" s="13"/>
      <c r="Z869" s="13"/>
      <c r="AA869" s="13"/>
      <c r="AB869" s="10" t="s">
        <v>2595</v>
      </c>
      <c r="AC869" s="55"/>
    </row>
    <row r="870" spans="2:29" ht="151.80000000000001" customHeight="1" x14ac:dyDescent="0.3">
      <c r="B870" s="17">
        <v>1</v>
      </c>
      <c r="C870" s="411">
        <v>34</v>
      </c>
      <c r="D870" s="453" t="s">
        <v>2589</v>
      </c>
      <c r="E870" s="454" t="s">
        <v>2590</v>
      </c>
      <c r="F870" s="455" t="s">
        <v>2591</v>
      </c>
      <c r="G870" s="456" t="s">
        <v>2670</v>
      </c>
      <c r="H870" s="468">
        <v>2169</v>
      </c>
      <c r="I870" s="455" t="s">
        <v>2671</v>
      </c>
      <c r="J870" s="487">
        <v>43851</v>
      </c>
      <c r="K870" s="1" t="s">
        <v>2672</v>
      </c>
      <c r="L870" s="456" t="s">
        <v>2670</v>
      </c>
      <c r="M870" s="456" t="s">
        <v>2673</v>
      </c>
      <c r="N870" s="456" t="s">
        <v>2674</v>
      </c>
      <c r="O870" s="456" t="s">
        <v>92</v>
      </c>
      <c r="P870" s="458" t="s">
        <v>2675</v>
      </c>
      <c r="Q870" s="458"/>
      <c r="R870" s="458" t="s">
        <v>38</v>
      </c>
      <c r="S870" s="458"/>
      <c r="T870" s="1" t="s">
        <v>38</v>
      </c>
      <c r="U870" s="29"/>
      <c r="V870" s="13"/>
      <c r="W870" s="13"/>
      <c r="X870" s="13"/>
      <c r="Y870" s="13"/>
      <c r="Z870" s="13"/>
      <c r="AA870" s="13"/>
      <c r="AB870" s="10" t="s">
        <v>2595</v>
      </c>
      <c r="AC870" s="55"/>
    </row>
    <row r="871" spans="2:29" ht="151.80000000000001" customHeight="1" x14ac:dyDescent="0.3">
      <c r="B871" s="17">
        <v>1</v>
      </c>
      <c r="C871" s="209">
        <v>35</v>
      </c>
      <c r="D871" s="453" t="s">
        <v>2589</v>
      </c>
      <c r="E871" s="454" t="s">
        <v>2590</v>
      </c>
      <c r="F871" s="455" t="s">
        <v>2591</v>
      </c>
      <c r="G871" s="456" t="s">
        <v>2676</v>
      </c>
      <c r="H871" s="475"/>
      <c r="I871" s="488"/>
      <c r="J871" s="489"/>
      <c r="K871" s="489"/>
      <c r="L871" s="489"/>
      <c r="M871" s="456" t="s">
        <v>61</v>
      </c>
      <c r="N871" s="456" t="s">
        <v>61</v>
      </c>
      <c r="O871" s="456" t="s">
        <v>2677</v>
      </c>
      <c r="P871" s="458" t="s">
        <v>2591</v>
      </c>
      <c r="Q871" s="490"/>
      <c r="R871" s="460" t="s">
        <v>38</v>
      </c>
      <c r="S871" s="461"/>
      <c r="T871" s="461" t="s">
        <v>38</v>
      </c>
      <c r="U871" s="29"/>
      <c r="V871" s="13"/>
      <c r="W871" s="13"/>
      <c r="X871" s="13"/>
      <c r="Y871" s="13"/>
      <c r="Z871" s="13"/>
      <c r="AA871" s="13"/>
      <c r="AB871" s="10" t="s">
        <v>2595</v>
      </c>
      <c r="AC871" s="55"/>
    </row>
    <row r="872" spans="2:29" ht="151.80000000000001" customHeight="1" x14ac:dyDescent="0.3">
      <c r="B872" s="17">
        <v>1</v>
      </c>
      <c r="C872" s="411">
        <v>36</v>
      </c>
      <c r="D872" s="453" t="s">
        <v>2589</v>
      </c>
      <c r="E872" s="454" t="s">
        <v>2590</v>
      </c>
      <c r="F872" s="455" t="s">
        <v>2591</v>
      </c>
      <c r="G872" s="491" t="s">
        <v>2665</v>
      </c>
      <c r="H872" s="492">
        <v>8200</v>
      </c>
      <c r="I872" s="493" t="s">
        <v>2678</v>
      </c>
      <c r="J872" s="494">
        <v>45839</v>
      </c>
      <c r="K872" s="117" t="s">
        <v>2679</v>
      </c>
      <c r="L872" s="117" t="s">
        <v>2657</v>
      </c>
      <c r="M872" s="117" t="s">
        <v>46</v>
      </c>
      <c r="N872" s="117" t="s">
        <v>2680</v>
      </c>
      <c r="O872" s="117" t="s">
        <v>2681</v>
      </c>
      <c r="P872" s="117" t="s">
        <v>2591</v>
      </c>
      <c r="Q872" s="490"/>
      <c r="R872" s="460" t="s">
        <v>38</v>
      </c>
      <c r="S872" s="461" t="s">
        <v>38</v>
      </c>
      <c r="T872" s="461"/>
      <c r="U872" s="29"/>
      <c r="V872" s="13"/>
      <c r="W872" s="13"/>
      <c r="X872" s="13"/>
      <c r="Y872" s="13"/>
      <c r="Z872" s="13"/>
      <c r="AA872" s="13"/>
      <c r="AB872" s="30"/>
      <c r="AC872" s="55"/>
    </row>
    <row r="873" spans="2:29" ht="151.80000000000001" customHeight="1" x14ac:dyDescent="0.3">
      <c r="B873" s="17">
        <v>1</v>
      </c>
      <c r="C873" s="209">
        <v>37</v>
      </c>
      <c r="D873" s="453" t="s">
        <v>2589</v>
      </c>
      <c r="E873" s="454" t="s">
        <v>2590</v>
      </c>
      <c r="F873" s="455" t="s">
        <v>2591</v>
      </c>
      <c r="G873" s="491" t="s">
        <v>2665</v>
      </c>
      <c r="H873" s="495">
        <v>7500</v>
      </c>
      <c r="I873" s="496" t="s">
        <v>2682</v>
      </c>
      <c r="J873" s="497">
        <v>45950</v>
      </c>
      <c r="K873" s="498" t="s">
        <v>2683</v>
      </c>
      <c r="L873" s="498" t="s">
        <v>2657</v>
      </c>
      <c r="M873" s="498" t="s">
        <v>2684</v>
      </c>
      <c r="N873" s="498" t="s">
        <v>2685</v>
      </c>
      <c r="O873" s="498" t="s">
        <v>2686</v>
      </c>
      <c r="P873" s="499" t="s">
        <v>2591</v>
      </c>
      <c r="Q873" s="490"/>
      <c r="R873" s="460" t="s">
        <v>38</v>
      </c>
      <c r="S873" s="461" t="s">
        <v>38</v>
      </c>
      <c r="T873" s="461"/>
      <c r="U873" s="29"/>
      <c r="V873" s="13"/>
      <c r="W873" s="13"/>
      <c r="X873" s="13"/>
      <c r="Y873" s="13"/>
      <c r="Z873" s="13"/>
      <c r="AA873" s="13"/>
      <c r="AB873" s="10"/>
      <c r="AC873" s="55"/>
    </row>
    <row r="874" spans="2:29" ht="151.80000000000001" customHeight="1" x14ac:dyDescent="0.3">
      <c r="B874" s="17">
        <v>1</v>
      </c>
      <c r="C874" s="411">
        <v>38</v>
      </c>
      <c r="D874" s="453" t="s">
        <v>2589</v>
      </c>
      <c r="E874" s="454" t="s">
        <v>2590</v>
      </c>
      <c r="F874" s="455" t="s">
        <v>2591</v>
      </c>
      <c r="G874" s="491" t="s">
        <v>2665</v>
      </c>
      <c r="H874" s="495">
        <v>12992</v>
      </c>
      <c r="I874" s="496" t="s">
        <v>2687</v>
      </c>
      <c r="J874" s="497">
        <v>45968</v>
      </c>
      <c r="K874" s="498" t="s">
        <v>2688</v>
      </c>
      <c r="L874" s="498" t="s">
        <v>2657</v>
      </c>
      <c r="M874" s="498" t="s">
        <v>2689</v>
      </c>
      <c r="N874" s="498" t="s">
        <v>2690</v>
      </c>
      <c r="O874" s="498" t="s">
        <v>2691</v>
      </c>
      <c r="P874" s="499" t="s">
        <v>2591</v>
      </c>
      <c r="Q874" s="490"/>
      <c r="R874" s="460" t="s">
        <v>38</v>
      </c>
      <c r="S874" s="461" t="s">
        <v>38</v>
      </c>
      <c r="T874" s="461"/>
      <c r="U874" s="29"/>
      <c r="V874" s="13"/>
      <c r="W874" s="13"/>
      <c r="X874" s="13"/>
      <c r="Y874" s="13"/>
      <c r="Z874" s="13"/>
      <c r="AA874" s="13"/>
      <c r="AB874" s="10"/>
      <c r="AC874" s="55"/>
    </row>
    <row r="875" spans="2:29" ht="151.80000000000001" customHeight="1" x14ac:dyDescent="0.3">
      <c r="B875" s="17">
        <v>1</v>
      </c>
      <c r="C875" s="209">
        <v>39</v>
      </c>
      <c r="D875" s="453" t="s">
        <v>2589</v>
      </c>
      <c r="E875" s="454" t="s">
        <v>2590</v>
      </c>
      <c r="F875" s="455" t="s">
        <v>2591</v>
      </c>
      <c r="G875" s="491" t="s">
        <v>2665</v>
      </c>
      <c r="H875" s="495">
        <v>8200</v>
      </c>
      <c r="I875" s="496" t="s">
        <v>2692</v>
      </c>
      <c r="J875" s="497">
        <v>45968</v>
      </c>
      <c r="K875" s="498" t="s">
        <v>2688</v>
      </c>
      <c r="L875" s="498" t="s">
        <v>2657</v>
      </c>
      <c r="M875" s="498" t="s">
        <v>46</v>
      </c>
      <c r="N875" s="498" t="s">
        <v>2693</v>
      </c>
      <c r="O875" s="498" t="s">
        <v>2694</v>
      </c>
      <c r="P875" s="499" t="s">
        <v>2591</v>
      </c>
      <c r="Q875" s="490"/>
      <c r="R875" s="460" t="s">
        <v>38</v>
      </c>
      <c r="S875" s="461" t="s">
        <v>38</v>
      </c>
      <c r="T875" s="461"/>
      <c r="U875" s="29"/>
      <c r="V875" s="13"/>
      <c r="W875" s="13"/>
      <c r="X875" s="13"/>
      <c r="Y875" s="13"/>
      <c r="Z875" s="13"/>
      <c r="AA875" s="13"/>
      <c r="AB875" s="10"/>
      <c r="AC875" s="55"/>
    </row>
    <row r="876" spans="2:29" ht="151.80000000000001" customHeight="1" x14ac:dyDescent="0.3">
      <c r="B876" s="17">
        <v>1</v>
      </c>
      <c r="C876" s="411">
        <v>40</v>
      </c>
      <c r="D876" s="453" t="s">
        <v>2589</v>
      </c>
      <c r="E876" s="454" t="s">
        <v>2590</v>
      </c>
      <c r="F876" s="455" t="s">
        <v>2591</v>
      </c>
      <c r="G876" s="456" t="s">
        <v>2695</v>
      </c>
      <c r="H876" s="495">
        <v>45000</v>
      </c>
      <c r="I876" s="496" t="s">
        <v>2696</v>
      </c>
      <c r="J876" s="497">
        <v>46008</v>
      </c>
      <c r="K876" s="498" t="s">
        <v>2697</v>
      </c>
      <c r="L876" s="498" t="s">
        <v>2695</v>
      </c>
      <c r="M876" s="498" t="s">
        <v>2698</v>
      </c>
      <c r="N876" s="498" t="s">
        <v>661</v>
      </c>
      <c r="O876" s="498" t="s">
        <v>2699</v>
      </c>
      <c r="P876" s="499" t="s">
        <v>2591</v>
      </c>
      <c r="Q876" s="490"/>
      <c r="R876" s="460" t="s">
        <v>38</v>
      </c>
      <c r="S876" s="461" t="s">
        <v>38</v>
      </c>
      <c r="T876" s="461"/>
      <c r="U876" s="29"/>
      <c r="V876" s="13"/>
      <c r="W876" s="13"/>
      <c r="X876" s="13"/>
      <c r="Y876" s="13"/>
      <c r="Z876" s="13"/>
      <c r="AA876" s="13"/>
      <c r="AB876" s="10"/>
      <c r="AC876" s="55"/>
    </row>
    <row r="877" spans="2:29" ht="151.80000000000001" customHeight="1" x14ac:dyDescent="0.3">
      <c r="B877" s="17">
        <v>1</v>
      </c>
      <c r="C877" s="209">
        <v>41</v>
      </c>
      <c r="D877" s="453" t="s">
        <v>2589</v>
      </c>
      <c r="E877" s="454" t="s">
        <v>2590</v>
      </c>
      <c r="F877" s="455" t="s">
        <v>2591</v>
      </c>
      <c r="G877" s="491" t="s">
        <v>2665</v>
      </c>
      <c r="H877" s="492">
        <v>8200</v>
      </c>
      <c r="I877" s="493" t="s">
        <v>2678</v>
      </c>
      <c r="J877" s="494">
        <v>45839</v>
      </c>
      <c r="K877" s="117" t="s">
        <v>2679</v>
      </c>
      <c r="L877" s="117" t="s">
        <v>2657</v>
      </c>
      <c r="M877" s="117" t="s">
        <v>46</v>
      </c>
      <c r="N877" s="117" t="s">
        <v>2680</v>
      </c>
      <c r="O877" s="117" t="s">
        <v>2681</v>
      </c>
      <c r="P877" s="117" t="s">
        <v>2591</v>
      </c>
      <c r="Q877" s="490"/>
      <c r="R877" s="460" t="s">
        <v>38</v>
      </c>
      <c r="S877" s="461" t="s">
        <v>38</v>
      </c>
      <c r="T877" s="461"/>
      <c r="U877" s="29"/>
      <c r="V877" s="13"/>
      <c r="W877" s="13"/>
      <c r="X877" s="13"/>
      <c r="Y877" s="13"/>
      <c r="Z877" s="13"/>
      <c r="AA877" s="13"/>
      <c r="AB877" s="30"/>
      <c r="AC877" s="55"/>
    </row>
    <row r="878" spans="2:29" ht="15" thickBot="1" x14ac:dyDescent="0.35">
      <c r="B878" s="16"/>
      <c r="C878" s="16"/>
      <c r="D878" s="16"/>
      <c r="E878" s="93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2:29" ht="15" thickBot="1" x14ac:dyDescent="0.35">
      <c r="B879" s="20">
        <f>SUBTOTAL(9,B837:B877)</f>
        <v>41</v>
      </c>
      <c r="C879" s="20"/>
      <c r="D879" s="20">
        <f>COUNTA(D837:D877)</f>
        <v>41</v>
      </c>
      <c r="E879" s="20">
        <f t="shared" ref="E879:AC879" si="28">COUNTA(E837:E877)</f>
        <v>41</v>
      </c>
      <c r="F879" s="20">
        <f t="shared" si="28"/>
        <v>41</v>
      </c>
      <c r="G879" s="20">
        <f t="shared" si="28"/>
        <v>41</v>
      </c>
      <c r="H879" s="20">
        <f t="shared" si="28"/>
        <v>21</v>
      </c>
      <c r="I879" s="20">
        <f t="shared" si="28"/>
        <v>39</v>
      </c>
      <c r="J879" s="20">
        <f t="shared" si="28"/>
        <v>20</v>
      </c>
      <c r="K879" s="20">
        <f t="shared" si="28"/>
        <v>20</v>
      </c>
      <c r="L879" s="20">
        <f t="shared" si="28"/>
        <v>37</v>
      </c>
      <c r="M879" s="20">
        <f t="shared" si="28"/>
        <v>15</v>
      </c>
      <c r="N879" s="20">
        <f t="shared" si="28"/>
        <v>14</v>
      </c>
      <c r="O879" s="20">
        <f t="shared" si="28"/>
        <v>14</v>
      </c>
      <c r="P879" s="20">
        <f t="shared" si="28"/>
        <v>41</v>
      </c>
      <c r="Q879" s="20">
        <f t="shared" si="28"/>
        <v>0</v>
      </c>
      <c r="R879" s="20">
        <f t="shared" si="28"/>
        <v>41</v>
      </c>
      <c r="S879" s="20">
        <f t="shared" si="28"/>
        <v>15</v>
      </c>
      <c r="T879" s="20">
        <f t="shared" si="28"/>
        <v>26</v>
      </c>
      <c r="U879" s="20">
        <f t="shared" si="28"/>
        <v>0</v>
      </c>
      <c r="V879" s="20">
        <f t="shared" si="28"/>
        <v>0</v>
      </c>
      <c r="W879" s="20">
        <f t="shared" si="28"/>
        <v>0</v>
      </c>
      <c r="X879" s="20">
        <f t="shared" si="28"/>
        <v>0</v>
      </c>
      <c r="Y879" s="20">
        <f t="shared" si="28"/>
        <v>0</v>
      </c>
      <c r="Z879" s="20">
        <f t="shared" si="28"/>
        <v>0</v>
      </c>
      <c r="AA879" s="20">
        <f t="shared" si="28"/>
        <v>0</v>
      </c>
      <c r="AB879" s="20">
        <f t="shared" si="28"/>
        <v>35</v>
      </c>
      <c r="AC879" s="20">
        <f t="shared" si="28"/>
        <v>0</v>
      </c>
    </row>
    <row r="880" spans="2:29" x14ac:dyDescent="0.3">
      <c r="B880" s="16"/>
      <c r="C880" s="16"/>
      <c r="D880" s="16"/>
      <c r="E880" s="93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2:29" x14ac:dyDescent="0.3">
      <c r="B881" s="16"/>
      <c r="C881" s="16"/>
      <c r="D881" s="16"/>
      <c r="E881" s="93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2:29" x14ac:dyDescent="0.3">
      <c r="B882" s="16"/>
      <c r="C882" s="16"/>
      <c r="D882" s="16"/>
      <c r="E882" s="93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2:29" ht="15" thickBot="1" x14ac:dyDescent="0.35"/>
    <row r="884" spans="2:29" ht="15" thickBot="1" x14ac:dyDescent="0.35">
      <c r="B884" s="20">
        <f>+B835+B805+B778+B771+B756+B737+B719+B703+B689+B673+B655+B645+B633+B620+B609+B593+B576+B555+B542+B518+B201+B178+B144+B102+B93+B45+B879</f>
        <v>721</v>
      </c>
      <c r="C884" s="20">
        <f>+C835+C805+C778+C771+C756+C737+C719+C703+C689+C673+C655+C645+C633+C620+C609+C593+C576+C555+C542+C518+C201+C178+C144+C102+C93+C45+C879</f>
        <v>31</v>
      </c>
      <c r="D884" s="20">
        <f>+D835+D805+D778+D771+D756+D737+D719+D703+D689+D673+D655+D645+D633+D620+D609+D593+D576+D555+D542+D518+D201+D178+D144+D102+D93+D45+D879</f>
        <v>721</v>
      </c>
      <c r="E884" s="20">
        <f t="shared" ref="E884:AC884" si="29">+E835+E805+E778+E771+E756+E737+E719+E703+E689+E673+E655+E645+E633+E620+E609+E593+E576+E555+E542+E518+E201+E178+E144+E102+E93+E45+E879</f>
        <v>721</v>
      </c>
      <c r="F884" s="20">
        <f t="shared" si="29"/>
        <v>721</v>
      </c>
      <c r="G884" s="20">
        <f t="shared" si="29"/>
        <v>721</v>
      </c>
      <c r="H884" s="20">
        <f t="shared" si="29"/>
        <v>621</v>
      </c>
      <c r="I884" s="20">
        <f t="shared" si="29"/>
        <v>716</v>
      </c>
      <c r="J884" s="20">
        <f t="shared" si="29"/>
        <v>619</v>
      </c>
      <c r="K884" s="20">
        <f t="shared" si="29"/>
        <v>619</v>
      </c>
      <c r="L884" s="20">
        <f t="shared" si="29"/>
        <v>717</v>
      </c>
      <c r="M884" s="20">
        <f t="shared" si="29"/>
        <v>675</v>
      </c>
      <c r="N884" s="20">
        <f t="shared" si="29"/>
        <v>671</v>
      </c>
      <c r="O884" s="20">
        <f t="shared" si="29"/>
        <v>667</v>
      </c>
      <c r="P884" s="20">
        <f t="shared" si="29"/>
        <v>717</v>
      </c>
      <c r="Q884" s="20">
        <f t="shared" si="29"/>
        <v>40</v>
      </c>
      <c r="R884" s="20">
        <f t="shared" si="29"/>
        <v>667</v>
      </c>
      <c r="S884" s="20">
        <f t="shared" si="29"/>
        <v>103</v>
      </c>
      <c r="T884" s="20">
        <f t="shared" si="29"/>
        <v>616</v>
      </c>
      <c r="U884" s="20">
        <f t="shared" si="29"/>
        <v>0</v>
      </c>
      <c r="V884" s="20">
        <f t="shared" si="29"/>
        <v>68</v>
      </c>
      <c r="W884" s="20">
        <f t="shared" si="29"/>
        <v>68</v>
      </c>
      <c r="X884" s="20">
        <f t="shared" si="29"/>
        <v>68</v>
      </c>
      <c r="Y884" s="20">
        <f t="shared" si="29"/>
        <v>71</v>
      </c>
      <c r="Z884" s="20">
        <f t="shared" si="29"/>
        <v>102</v>
      </c>
      <c r="AA884" s="20">
        <f t="shared" si="29"/>
        <v>68</v>
      </c>
      <c r="AB884" s="20">
        <f t="shared" si="29"/>
        <v>220</v>
      </c>
      <c r="AC884" s="20">
        <f t="shared" si="29"/>
        <v>269</v>
      </c>
    </row>
    <row r="888" spans="2:29" x14ac:dyDescent="0.3">
      <c r="E888" s="149"/>
    </row>
  </sheetData>
  <autoFilter ref="B8:AC878" xr:uid="{08FC8684-F8DD-4E72-9973-83C552BAFC51}"/>
  <mergeCells count="33">
    <mergeCell ref="AC8:AC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F2:M2"/>
    <mergeCell ref="F3:M3"/>
    <mergeCell ref="F4:M4"/>
    <mergeCell ref="I8:I9"/>
    <mergeCell ref="Q8:Q9"/>
    <mergeCell ref="J8:J9"/>
    <mergeCell ref="Q7:R7"/>
    <mergeCell ref="S7:U7"/>
    <mergeCell ref="B8:B9"/>
    <mergeCell ref="C8:C9"/>
    <mergeCell ref="D8:D9"/>
    <mergeCell ref="E8:E9"/>
    <mergeCell ref="F8:F9"/>
    <mergeCell ref="G8:G9"/>
    <mergeCell ref="H8:H9"/>
    <mergeCell ref="K8:K9"/>
    <mergeCell ref="L8:L9"/>
    <mergeCell ref="M8:M9"/>
    <mergeCell ref="N8:N9"/>
    <mergeCell ref="O8:O9"/>
    <mergeCell ref="P8:P9"/>
    <mergeCell ref="R8:R9"/>
  </mergeCells>
  <conditionalFormatting sqref="G558">
    <cfRule type="duplicateValues" priority="59"/>
    <cfRule type="duplicateValues" priority="60"/>
  </conditionalFormatting>
  <conditionalFormatting sqref="G559">
    <cfRule type="duplicateValues" priority="57"/>
    <cfRule type="duplicateValues" priority="58"/>
  </conditionalFormatting>
  <conditionalFormatting sqref="G560">
    <cfRule type="duplicateValues" priority="55"/>
    <cfRule type="duplicateValues" priority="56"/>
  </conditionalFormatting>
  <conditionalFormatting sqref="G561">
    <cfRule type="duplicateValues" priority="53"/>
    <cfRule type="duplicateValues" priority="54"/>
  </conditionalFormatting>
  <conditionalFormatting sqref="G562">
    <cfRule type="duplicateValues" priority="51"/>
    <cfRule type="duplicateValues" priority="52"/>
  </conditionalFormatting>
  <conditionalFormatting sqref="G563">
    <cfRule type="duplicateValues" priority="49"/>
    <cfRule type="duplicateValues" priority="50"/>
  </conditionalFormatting>
  <conditionalFormatting sqref="G564">
    <cfRule type="duplicateValues" priority="47"/>
    <cfRule type="duplicateValues" priority="48"/>
  </conditionalFormatting>
  <conditionalFormatting sqref="G565">
    <cfRule type="duplicateValues" priority="45"/>
    <cfRule type="duplicateValues" priority="46"/>
  </conditionalFormatting>
  <conditionalFormatting sqref="G566">
    <cfRule type="duplicateValues" priority="43"/>
    <cfRule type="duplicateValues" priority="44"/>
  </conditionalFormatting>
  <conditionalFormatting sqref="G567">
    <cfRule type="duplicateValues" priority="41"/>
    <cfRule type="duplicateValues" priority="42"/>
  </conditionalFormatting>
  <conditionalFormatting sqref="G568">
    <cfRule type="duplicateValues" priority="39"/>
    <cfRule type="duplicateValues" priority="40"/>
  </conditionalFormatting>
  <conditionalFormatting sqref="G569">
    <cfRule type="duplicateValues" priority="37"/>
    <cfRule type="duplicateValues" priority="38"/>
  </conditionalFormatting>
  <conditionalFormatting sqref="G570">
    <cfRule type="duplicateValues" priority="35"/>
    <cfRule type="duplicateValues" priority="36"/>
  </conditionalFormatting>
  <conditionalFormatting sqref="G571">
    <cfRule type="duplicateValues" priority="33"/>
    <cfRule type="duplicateValues" priority="34"/>
  </conditionalFormatting>
  <conditionalFormatting sqref="G572">
    <cfRule type="duplicateValues" priority="31"/>
    <cfRule type="duplicateValues" priority="32"/>
  </conditionalFormatting>
  <conditionalFormatting sqref="G693">
    <cfRule type="duplicateValues" priority="27"/>
    <cfRule type="duplicateValues" priority="28"/>
  </conditionalFormatting>
  <conditionalFormatting sqref="G694">
    <cfRule type="duplicateValues" priority="25"/>
    <cfRule type="duplicateValues" priority="26"/>
  </conditionalFormatting>
  <conditionalFormatting sqref="G695">
    <cfRule type="duplicateValues" priority="23"/>
    <cfRule type="duplicateValues" priority="24"/>
  </conditionalFormatting>
  <conditionalFormatting sqref="G696">
    <cfRule type="duplicateValues" priority="21"/>
    <cfRule type="duplicateValues" priority="22"/>
  </conditionalFormatting>
  <conditionalFormatting sqref="G697">
    <cfRule type="duplicateValues" priority="19"/>
    <cfRule type="duplicateValues" priority="20"/>
  </conditionalFormatting>
  <conditionalFormatting sqref="G698:G699">
    <cfRule type="duplicateValues" priority="29"/>
    <cfRule type="duplicateValues" priority="30"/>
  </conditionalFormatting>
  <conditionalFormatting sqref="G741:G745">
    <cfRule type="duplicateValues" priority="15"/>
    <cfRule type="duplicateValues" priority="16"/>
  </conditionalFormatting>
  <conditionalFormatting sqref="G746">
    <cfRule type="duplicateValues" priority="13"/>
    <cfRule type="duplicateValues" priority="14"/>
  </conditionalFormatting>
  <conditionalFormatting sqref="G747:G748">
    <cfRule type="duplicateValues" priority="9"/>
    <cfRule type="duplicateValues" priority="10"/>
  </conditionalFormatting>
  <conditionalFormatting sqref="G749">
    <cfRule type="duplicateValues" priority="11"/>
    <cfRule type="duplicateValues" priority="12"/>
  </conditionalFormatting>
  <conditionalFormatting sqref="G750">
    <cfRule type="duplicateValues" priority="7"/>
    <cfRule type="duplicateValues" priority="8"/>
  </conditionalFormatting>
  <conditionalFormatting sqref="G751">
    <cfRule type="duplicateValues" priority="17"/>
    <cfRule type="duplicateValues" priority="18"/>
  </conditionalFormatting>
  <conditionalFormatting sqref="H749:K751 H747:I748 H741:K746 H752 J752:K752">
    <cfRule type="duplicateValues" priority="5"/>
    <cfRule type="duplicateValues" priority="6"/>
  </conditionalFormatting>
  <conditionalFormatting sqref="L741:L751">
    <cfRule type="duplicateValues" priority="3"/>
    <cfRule type="duplicateValues" priority="4"/>
  </conditionalFormatting>
  <conditionalFormatting sqref="G752">
    <cfRule type="duplicateValues" priority="1"/>
    <cfRule type="duplicateValues" priority="2"/>
  </conditionalFormatting>
  <pageMargins left="0.70866141732283472" right="0.27559055118110237" top="0.74803149606299213" bottom="0.74803149606299213" header="0.31496062992125984" footer="0.31496062992125984"/>
  <pageSetup paperSize="5" scale="45" orientation="landscape" r:id="rId1"/>
  <headerFooter>
    <oddFooter>&amp;C&amp;P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4A80-D680-4043-A78F-914A00E82123}">
  <sheetPr filterMode="1">
    <tabColor theme="5" tint="0.39997558519241921"/>
  </sheetPr>
  <dimension ref="A1:CF407"/>
  <sheetViews>
    <sheetView zoomScale="50" zoomScaleNormal="50" zoomScaleSheetLayoutView="50" workbookViewId="0">
      <pane ySplit="9" topLeftCell="A10" activePane="bottomLeft" state="frozen"/>
      <selection activeCell="H17" sqref="H17"/>
      <selection pane="bottomLeft" activeCell="B404" sqref="B10:B404"/>
    </sheetView>
  </sheetViews>
  <sheetFormatPr baseColWidth="10" defaultRowHeight="14.4" x14ac:dyDescent="0.3"/>
  <cols>
    <col min="1" max="1" width="2.109375" customWidth="1"/>
    <col min="2" max="2" width="5.88671875" customWidth="1"/>
    <col min="3" max="3" width="4.6640625" customWidth="1"/>
    <col min="4" max="4" width="21.44140625" customWidth="1"/>
    <col min="5" max="5" width="14.88671875" style="35" customWidth="1"/>
    <col min="6" max="6" width="17.44140625" customWidth="1"/>
    <col min="9" max="9" width="15.109375" customWidth="1"/>
    <col min="10" max="10" width="13" bestFit="1" customWidth="1"/>
    <col min="11" max="11" width="16.6640625" customWidth="1"/>
    <col min="12" max="12" width="14.109375" customWidth="1"/>
    <col min="13" max="13" width="11.33203125" customWidth="1"/>
    <col min="14" max="14" width="10.33203125" bestFit="1" customWidth="1"/>
    <col min="15" max="15" width="7.109375" customWidth="1"/>
    <col min="16" max="16" width="12.109375" customWidth="1"/>
    <col min="17" max="17" width="4.33203125" customWidth="1"/>
    <col min="18" max="18" width="5.44140625" customWidth="1"/>
    <col min="19" max="19" width="4.88671875" customWidth="1"/>
    <col min="20" max="20" width="3.88671875" customWidth="1"/>
    <col min="21" max="21" width="5.33203125" customWidth="1"/>
    <col min="22" max="22" width="12.44140625" customWidth="1"/>
    <col min="23" max="23" width="16.44140625" customWidth="1"/>
    <col min="24" max="24" width="15.33203125" customWidth="1"/>
    <col min="25" max="25" width="16.33203125" customWidth="1"/>
    <col min="26" max="27" width="11.44140625" customWidth="1"/>
    <col min="28" max="28" width="17" customWidth="1"/>
    <col min="29" max="29" width="31.21875" customWidth="1"/>
    <col min="30" max="30" width="11.5546875" hidden="1" customWidth="1"/>
  </cols>
  <sheetData>
    <row r="1" spans="2:29" ht="8.25" customHeight="1" x14ac:dyDescent="0.3">
      <c r="E1"/>
    </row>
    <row r="2" spans="2:29" ht="18" x14ac:dyDescent="0.35">
      <c r="E2" s="21"/>
      <c r="F2" s="510" t="s">
        <v>0</v>
      </c>
      <c r="G2" s="510"/>
      <c r="H2" s="510"/>
      <c r="I2" s="510"/>
      <c r="J2" s="510"/>
      <c r="K2" s="510"/>
      <c r="L2" s="510"/>
      <c r="M2" s="510"/>
      <c r="N2" s="510"/>
    </row>
    <row r="3" spans="2:29" ht="18" x14ac:dyDescent="0.35">
      <c r="E3" s="21"/>
      <c r="F3" s="510" t="s">
        <v>1</v>
      </c>
      <c r="G3" s="510"/>
      <c r="H3" s="510"/>
      <c r="I3" s="510"/>
      <c r="J3" s="510"/>
      <c r="K3" s="510"/>
      <c r="L3" s="510"/>
      <c r="M3" s="510"/>
      <c r="N3" s="510"/>
    </row>
    <row r="4" spans="2:29" ht="18" x14ac:dyDescent="0.35">
      <c r="E4" s="21"/>
      <c r="F4" s="510" t="s">
        <v>2</v>
      </c>
      <c r="G4" s="510"/>
      <c r="H4" s="510"/>
      <c r="I4" s="510"/>
      <c r="J4" s="510"/>
      <c r="K4" s="510"/>
      <c r="L4" s="510"/>
      <c r="M4" s="510"/>
      <c r="N4" s="510"/>
      <c r="AB4" s="22" t="s">
        <v>75</v>
      </c>
    </row>
    <row r="5" spans="2:29" ht="12" customHeight="1" x14ac:dyDescent="0.3">
      <c r="E5"/>
    </row>
    <row r="6" spans="2:29" ht="18.600000000000001" thickBot="1" x14ac:dyDescent="0.4">
      <c r="D6" s="23"/>
      <c r="E6" s="24" t="s">
        <v>2252</v>
      </c>
      <c r="F6" s="21"/>
      <c r="N6" s="25" t="s">
        <v>3</v>
      </c>
      <c r="O6" s="25" t="s">
        <v>2578</v>
      </c>
    </row>
    <row r="7" spans="2:29" s="16" customFormat="1" ht="22.5" customHeight="1" thickTop="1" thickBot="1" x14ac:dyDescent="0.55000000000000004">
      <c r="B7"/>
      <c r="C7"/>
      <c r="H7" s="517" t="s">
        <v>76</v>
      </c>
      <c r="I7" s="518"/>
      <c r="J7" s="518"/>
      <c r="K7" s="518"/>
      <c r="L7" s="518"/>
      <c r="M7" s="519"/>
      <c r="N7"/>
      <c r="O7"/>
      <c r="P7"/>
      <c r="Q7" s="514" t="s">
        <v>15</v>
      </c>
      <c r="R7" s="516"/>
      <c r="S7" s="514" t="s">
        <v>16</v>
      </c>
      <c r="T7" s="515"/>
      <c r="U7" s="516"/>
      <c r="V7"/>
      <c r="W7"/>
      <c r="X7"/>
      <c r="Y7"/>
      <c r="Z7"/>
      <c r="AA7"/>
      <c r="AB7"/>
      <c r="AC7" s="18"/>
    </row>
    <row r="8" spans="2:29" s="16" customFormat="1" ht="22.95" customHeight="1" thickTop="1" x14ac:dyDescent="0.3">
      <c r="B8" s="520" t="s">
        <v>63</v>
      </c>
      <c r="C8" s="522" t="s">
        <v>4</v>
      </c>
      <c r="D8" s="522" t="s">
        <v>5</v>
      </c>
      <c r="E8" s="522" t="s">
        <v>6</v>
      </c>
      <c r="F8" s="522" t="s">
        <v>64</v>
      </c>
      <c r="G8" s="520" t="s">
        <v>65</v>
      </c>
      <c r="H8" s="529" t="s">
        <v>66</v>
      </c>
      <c r="I8" s="521" t="s">
        <v>7</v>
      </c>
      <c r="J8" s="521" t="s">
        <v>8</v>
      </c>
      <c r="K8" s="521" t="s">
        <v>9</v>
      </c>
      <c r="L8" s="521" t="s">
        <v>10</v>
      </c>
      <c r="M8" s="521" t="s">
        <v>11</v>
      </c>
      <c r="N8" s="522" t="s">
        <v>12</v>
      </c>
      <c r="O8" s="522" t="s">
        <v>13</v>
      </c>
      <c r="P8" s="522" t="s">
        <v>14</v>
      </c>
      <c r="Q8" s="520" t="s">
        <v>18</v>
      </c>
      <c r="R8" s="524" t="s">
        <v>19</v>
      </c>
      <c r="S8" s="520" t="s">
        <v>20</v>
      </c>
      <c r="T8" s="527" t="s">
        <v>21</v>
      </c>
      <c r="U8" s="527" t="s">
        <v>22</v>
      </c>
      <c r="V8" s="523" t="s">
        <v>29</v>
      </c>
      <c r="W8" s="523" t="s">
        <v>33</v>
      </c>
      <c r="X8" s="523" t="s">
        <v>30</v>
      </c>
      <c r="Y8" s="523" t="s">
        <v>31</v>
      </c>
      <c r="Z8" s="523" t="s">
        <v>34</v>
      </c>
      <c r="AA8" s="523" t="s">
        <v>32</v>
      </c>
      <c r="AB8" s="530" t="s">
        <v>17</v>
      </c>
      <c r="AC8" s="530" t="s">
        <v>67</v>
      </c>
    </row>
    <row r="9" spans="2:29" s="16" customFormat="1" ht="25.5" hidden="1" customHeight="1" x14ac:dyDescent="0.3">
      <c r="B9" s="521"/>
      <c r="C9" s="522"/>
      <c r="D9" s="522"/>
      <c r="E9" s="522"/>
      <c r="F9" s="522"/>
      <c r="G9" s="521"/>
      <c r="H9" s="530"/>
      <c r="I9" s="526"/>
      <c r="J9" s="526"/>
      <c r="K9" s="526"/>
      <c r="L9" s="522"/>
      <c r="M9" s="526"/>
      <c r="N9" s="522"/>
      <c r="O9" s="522"/>
      <c r="P9" s="522"/>
      <c r="Q9" s="521"/>
      <c r="R9" s="525"/>
      <c r="S9" s="521"/>
      <c r="T9" s="528"/>
      <c r="U9" s="528"/>
      <c r="V9" s="523"/>
      <c r="W9" s="523"/>
      <c r="X9" s="523"/>
      <c r="Y9" s="523"/>
      <c r="Z9" s="523"/>
      <c r="AA9" s="523"/>
      <c r="AB9" s="526"/>
      <c r="AC9" s="526"/>
    </row>
    <row r="10" spans="2:29" ht="150.75" customHeight="1" x14ac:dyDescent="0.3">
      <c r="B10" s="17">
        <v>1</v>
      </c>
      <c r="C10" s="9">
        <v>1</v>
      </c>
      <c r="D10" s="56" t="s">
        <v>77</v>
      </c>
      <c r="E10" s="9" t="s">
        <v>121</v>
      </c>
      <c r="F10" s="9" t="s">
        <v>122</v>
      </c>
      <c r="G10" s="242" t="s">
        <v>124</v>
      </c>
      <c r="H10" s="186" t="s">
        <v>137</v>
      </c>
      <c r="I10" s="9" t="s">
        <v>92</v>
      </c>
      <c r="J10" s="186" t="s">
        <v>137</v>
      </c>
      <c r="K10" s="186" t="s">
        <v>137</v>
      </c>
      <c r="L10" s="9" t="s">
        <v>138</v>
      </c>
      <c r="M10" s="9" t="s">
        <v>92</v>
      </c>
      <c r="N10" s="9" t="s">
        <v>92</v>
      </c>
      <c r="O10" s="9" t="s">
        <v>101</v>
      </c>
      <c r="P10" s="57" t="s">
        <v>141</v>
      </c>
      <c r="Q10" s="91"/>
      <c r="R10" s="91" t="s">
        <v>38</v>
      </c>
      <c r="S10" s="29"/>
      <c r="T10" s="320"/>
      <c r="U10" s="29" t="s">
        <v>38</v>
      </c>
      <c r="V10" s="13" t="s">
        <v>38</v>
      </c>
      <c r="W10" s="13"/>
      <c r="X10" s="13"/>
      <c r="Y10" s="13"/>
      <c r="Z10" s="13"/>
      <c r="AA10" s="13"/>
      <c r="AB10" s="10"/>
    </row>
    <row r="11" spans="2:29" ht="150.75" hidden="1" customHeight="1" x14ac:dyDescent="0.3">
      <c r="B11" s="17">
        <v>1</v>
      </c>
      <c r="C11" s="9">
        <v>2</v>
      </c>
      <c r="D11" s="56" t="s">
        <v>77</v>
      </c>
      <c r="E11" s="9" t="s">
        <v>121</v>
      </c>
      <c r="F11" s="9" t="s">
        <v>122</v>
      </c>
      <c r="G11" s="242" t="s">
        <v>124</v>
      </c>
      <c r="H11" s="186" t="s">
        <v>137</v>
      </c>
      <c r="I11" s="9" t="s">
        <v>92</v>
      </c>
      <c r="J11" s="186" t="s">
        <v>137</v>
      </c>
      <c r="K11" s="186" t="s">
        <v>137</v>
      </c>
      <c r="L11" s="9" t="s">
        <v>139</v>
      </c>
      <c r="M11" s="9" t="s">
        <v>92</v>
      </c>
      <c r="N11" s="9" t="s">
        <v>92</v>
      </c>
      <c r="O11" s="12" t="s">
        <v>101</v>
      </c>
      <c r="P11" s="57" t="s">
        <v>141</v>
      </c>
      <c r="Q11" s="56"/>
      <c r="R11" s="91" t="s">
        <v>38</v>
      </c>
      <c r="S11" s="29"/>
      <c r="T11" s="320"/>
      <c r="U11" s="29" t="s">
        <v>38</v>
      </c>
      <c r="V11" s="13"/>
      <c r="W11" s="13"/>
      <c r="X11" s="13"/>
      <c r="Y11" s="13"/>
      <c r="Z11" s="13"/>
      <c r="AA11" s="13"/>
      <c r="AB11" s="10"/>
    </row>
    <row r="12" spans="2:29" ht="149.25" hidden="1" customHeight="1" x14ac:dyDescent="0.3">
      <c r="B12" s="17">
        <v>1</v>
      </c>
      <c r="C12" s="9">
        <v>3</v>
      </c>
      <c r="D12" s="56" t="s">
        <v>77</v>
      </c>
      <c r="E12" s="9" t="s">
        <v>121</v>
      </c>
      <c r="F12" s="9" t="s">
        <v>122</v>
      </c>
      <c r="G12" s="242" t="s">
        <v>124</v>
      </c>
      <c r="H12" s="186" t="s">
        <v>137</v>
      </c>
      <c r="I12" s="9" t="s">
        <v>92</v>
      </c>
      <c r="J12" s="186" t="s">
        <v>137</v>
      </c>
      <c r="K12" s="186" t="s">
        <v>137</v>
      </c>
      <c r="L12" s="9" t="s">
        <v>139</v>
      </c>
      <c r="M12" s="9" t="s">
        <v>92</v>
      </c>
      <c r="N12" s="9" t="s">
        <v>92</v>
      </c>
      <c r="O12" s="9" t="s">
        <v>101</v>
      </c>
      <c r="P12" s="57" t="s">
        <v>141</v>
      </c>
      <c r="Q12" s="56"/>
      <c r="R12" s="91" t="s">
        <v>38</v>
      </c>
      <c r="S12" s="29"/>
      <c r="T12" s="29"/>
      <c r="U12" s="29" t="s">
        <v>38</v>
      </c>
      <c r="V12" s="13"/>
      <c r="W12" s="13"/>
      <c r="X12" s="13"/>
      <c r="Y12" s="13"/>
      <c r="Z12" s="13"/>
      <c r="AA12" s="13"/>
      <c r="AB12" s="9"/>
    </row>
    <row r="13" spans="2:29" ht="150" hidden="1" customHeight="1" x14ac:dyDescent="0.3">
      <c r="B13" s="17">
        <v>1</v>
      </c>
      <c r="C13" s="9">
        <v>4</v>
      </c>
      <c r="D13" s="56" t="s">
        <v>77</v>
      </c>
      <c r="E13" s="9" t="s">
        <v>121</v>
      </c>
      <c r="F13" s="9" t="s">
        <v>122</v>
      </c>
      <c r="G13" s="242" t="s">
        <v>124</v>
      </c>
      <c r="H13" s="186" t="s">
        <v>137</v>
      </c>
      <c r="I13" s="9" t="s">
        <v>92</v>
      </c>
      <c r="J13" s="186" t="s">
        <v>137</v>
      </c>
      <c r="K13" s="186" t="s">
        <v>137</v>
      </c>
      <c r="L13" s="57" t="s">
        <v>140</v>
      </c>
      <c r="M13" s="57" t="s">
        <v>92</v>
      </c>
      <c r="N13" s="57" t="s">
        <v>92</v>
      </c>
      <c r="O13" s="208" t="s">
        <v>101</v>
      </c>
      <c r="P13" s="57" t="s">
        <v>141</v>
      </c>
      <c r="Q13" s="91"/>
      <c r="R13" s="91" t="s">
        <v>38</v>
      </c>
      <c r="S13" s="29"/>
      <c r="T13" s="320"/>
      <c r="U13" s="29" t="s">
        <v>38</v>
      </c>
      <c r="V13" s="13"/>
      <c r="W13" s="13"/>
      <c r="X13" s="13"/>
      <c r="Y13" s="13"/>
      <c r="Z13" s="13"/>
      <c r="AA13" s="13"/>
      <c r="AB13" s="30"/>
      <c r="AC13" s="30"/>
    </row>
    <row r="14" spans="2:29" hidden="1" x14ac:dyDescent="0.3">
      <c r="B14" s="16"/>
      <c r="C14" s="16"/>
      <c r="D14" s="16"/>
      <c r="E14" s="9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29" hidden="1" x14ac:dyDescent="0.3">
      <c r="B15" s="16"/>
      <c r="C15" s="16"/>
      <c r="D15" s="16"/>
      <c r="E15" s="9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29" ht="15" hidden="1" thickBot="1" x14ac:dyDescent="0.35">
      <c r="B16" s="127">
        <f>SUBTOTAL(9,B10:B13)</f>
        <v>1</v>
      </c>
      <c r="C16" s="127"/>
      <c r="D16" s="127">
        <f t="shared" ref="D16:AC16" si="0">COUNTA(D10:D13)</f>
        <v>4</v>
      </c>
      <c r="E16" s="127">
        <f t="shared" si="0"/>
        <v>4</v>
      </c>
      <c r="F16" s="127">
        <f t="shared" si="0"/>
        <v>4</v>
      </c>
      <c r="G16" s="127">
        <f t="shared" si="0"/>
        <v>4</v>
      </c>
      <c r="H16" s="127">
        <f t="shared" si="0"/>
        <v>4</v>
      </c>
      <c r="I16" s="127">
        <f t="shared" si="0"/>
        <v>4</v>
      </c>
      <c r="J16" s="127">
        <f t="shared" si="0"/>
        <v>4</v>
      </c>
      <c r="K16" s="127">
        <f t="shared" si="0"/>
        <v>4</v>
      </c>
      <c r="L16" s="127">
        <f t="shared" si="0"/>
        <v>4</v>
      </c>
      <c r="M16" s="127">
        <f t="shared" si="0"/>
        <v>4</v>
      </c>
      <c r="N16" s="127">
        <f t="shared" si="0"/>
        <v>4</v>
      </c>
      <c r="O16" s="127">
        <f t="shared" si="0"/>
        <v>4</v>
      </c>
      <c r="P16" s="127">
        <f t="shared" si="0"/>
        <v>4</v>
      </c>
      <c r="Q16" s="127">
        <f t="shared" si="0"/>
        <v>0</v>
      </c>
      <c r="R16" s="127">
        <f t="shared" si="0"/>
        <v>4</v>
      </c>
      <c r="S16" s="127">
        <f t="shared" si="0"/>
        <v>0</v>
      </c>
      <c r="T16" s="127">
        <f t="shared" si="0"/>
        <v>0</v>
      </c>
      <c r="U16" s="127">
        <f t="shared" si="0"/>
        <v>4</v>
      </c>
      <c r="V16" s="127">
        <f t="shared" si="0"/>
        <v>1</v>
      </c>
      <c r="W16" s="127">
        <f t="shared" si="0"/>
        <v>0</v>
      </c>
      <c r="X16" s="127">
        <f t="shared" si="0"/>
        <v>0</v>
      </c>
      <c r="Y16" s="127">
        <f t="shared" si="0"/>
        <v>0</v>
      </c>
      <c r="Z16" s="127">
        <f t="shared" si="0"/>
        <v>0</v>
      </c>
      <c r="AA16" s="127">
        <f t="shared" si="0"/>
        <v>0</v>
      </c>
      <c r="AB16" s="127">
        <f t="shared" si="0"/>
        <v>0</v>
      </c>
      <c r="AC16" s="20">
        <f t="shared" si="0"/>
        <v>0</v>
      </c>
    </row>
    <row r="17" spans="2:29" hidden="1" x14ac:dyDescent="0.3">
      <c r="B17" s="16"/>
      <c r="C17" s="16"/>
      <c r="D17" s="16"/>
      <c r="E17" s="93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2:29" ht="150" customHeight="1" x14ac:dyDescent="0.3">
      <c r="B18" s="17">
        <v>1</v>
      </c>
      <c r="C18" s="9">
        <v>1</v>
      </c>
      <c r="D18" s="176" t="s">
        <v>235</v>
      </c>
      <c r="E18" s="176" t="s">
        <v>236</v>
      </c>
      <c r="F18" s="96" t="s">
        <v>237</v>
      </c>
      <c r="G18" s="110" t="s">
        <v>25</v>
      </c>
      <c r="H18" s="48" t="s">
        <v>137</v>
      </c>
      <c r="I18" s="176" t="s">
        <v>238</v>
      </c>
      <c r="J18" s="51" t="s">
        <v>92</v>
      </c>
      <c r="K18" s="51" t="s">
        <v>92</v>
      </c>
      <c r="L18" s="176" t="s">
        <v>45</v>
      </c>
      <c r="M18" s="184" t="s">
        <v>239</v>
      </c>
      <c r="N18" s="184" t="s">
        <v>240</v>
      </c>
      <c r="O18" s="176" t="s">
        <v>241</v>
      </c>
      <c r="P18" s="173" t="s">
        <v>242</v>
      </c>
      <c r="Q18" s="52"/>
      <c r="R18" s="52"/>
      <c r="S18" s="53"/>
      <c r="T18" s="53"/>
      <c r="U18" s="53" t="s">
        <v>38</v>
      </c>
      <c r="V18" s="45" t="s">
        <v>38</v>
      </c>
      <c r="W18" s="45"/>
      <c r="X18" s="45"/>
      <c r="Y18" s="13"/>
      <c r="Z18" s="13"/>
      <c r="AA18" s="13"/>
      <c r="AB18" s="46" t="s">
        <v>243</v>
      </c>
      <c r="AC18" s="30"/>
    </row>
    <row r="19" spans="2:29" ht="149.25" customHeight="1" x14ac:dyDescent="0.3">
      <c r="B19" s="17">
        <v>1</v>
      </c>
      <c r="C19" s="9">
        <v>1</v>
      </c>
      <c r="D19" s="176" t="s">
        <v>235</v>
      </c>
      <c r="E19" s="176" t="s">
        <v>236</v>
      </c>
      <c r="F19" s="96" t="s">
        <v>237</v>
      </c>
      <c r="G19" s="110" t="s">
        <v>25</v>
      </c>
      <c r="H19" s="48" t="s">
        <v>137</v>
      </c>
      <c r="I19" s="176" t="s">
        <v>244</v>
      </c>
      <c r="J19" s="51" t="s">
        <v>92</v>
      </c>
      <c r="K19" s="51" t="s">
        <v>92</v>
      </c>
      <c r="L19" s="176" t="s">
        <v>48</v>
      </c>
      <c r="M19" s="184" t="s">
        <v>245</v>
      </c>
      <c r="N19" s="184" t="s">
        <v>246</v>
      </c>
      <c r="O19" s="176" t="s">
        <v>247</v>
      </c>
      <c r="P19" s="173" t="s">
        <v>242</v>
      </c>
      <c r="Q19" s="52"/>
      <c r="R19" s="52"/>
      <c r="S19" s="53"/>
      <c r="T19" s="53"/>
      <c r="U19" s="53" t="s">
        <v>38</v>
      </c>
      <c r="V19" s="45" t="s">
        <v>38</v>
      </c>
      <c r="W19" s="45"/>
      <c r="X19" s="45"/>
      <c r="Y19" s="13"/>
      <c r="Z19" s="13"/>
      <c r="AA19" s="13"/>
      <c r="AB19" s="46" t="s">
        <v>248</v>
      </c>
      <c r="AC19" s="30"/>
    </row>
    <row r="20" spans="2:29" ht="150" customHeight="1" x14ac:dyDescent="0.3">
      <c r="B20" s="17">
        <v>1</v>
      </c>
      <c r="C20" s="9">
        <v>1</v>
      </c>
      <c r="D20" s="227" t="s">
        <v>235</v>
      </c>
      <c r="E20" s="227" t="s">
        <v>236</v>
      </c>
      <c r="F20" s="316" t="s">
        <v>237</v>
      </c>
      <c r="G20" s="321" t="s">
        <v>25</v>
      </c>
      <c r="H20" s="48" t="s">
        <v>137</v>
      </c>
      <c r="I20" s="227" t="s">
        <v>244</v>
      </c>
      <c r="J20" s="51" t="s">
        <v>92</v>
      </c>
      <c r="K20" s="51" t="s">
        <v>92</v>
      </c>
      <c r="L20" s="227" t="s">
        <v>249</v>
      </c>
      <c r="M20" s="273" t="s">
        <v>245</v>
      </c>
      <c r="N20" s="322" t="s">
        <v>250</v>
      </c>
      <c r="O20" s="227" t="s">
        <v>247</v>
      </c>
      <c r="P20" s="12" t="s">
        <v>242</v>
      </c>
      <c r="Q20" s="52"/>
      <c r="R20" s="52"/>
      <c r="S20" s="53"/>
      <c r="T20" s="53"/>
      <c r="U20" s="53" t="s">
        <v>38</v>
      </c>
      <c r="V20" s="13" t="s">
        <v>38</v>
      </c>
      <c r="W20" s="13"/>
      <c r="X20" s="13"/>
      <c r="Y20" s="13"/>
      <c r="Z20" s="13"/>
      <c r="AA20" s="13"/>
      <c r="AB20" s="10" t="s">
        <v>248</v>
      </c>
      <c r="AC20" s="30"/>
    </row>
    <row r="21" spans="2:29" ht="150" customHeight="1" x14ac:dyDescent="0.3">
      <c r="B21" s="17">
        <v>1</v>
      </c>
      <c r="C21" s="9">
        <v>1</v>
      </c>
      <c r="D21" s="227" t="s">
        <v>235</v>
      </c>
      <c r="E21" s="227" t="s">
        <v>236</v>
      </c>
      <c r="F21" s="316" t="s">
        <v>237</v>
      </c>
      <c r="G21" s="321" t="s">
        <v>25</v>
      </c>
      <c r="H21" s="48" t="s">
        <v>137</v>
      </c>
      <c r="I21" s="227" t="s">
        <v>244</v>
      </c>
      <c r="J21" s="51" t="s">
        <v>92</v>
      </c>
      <c r="K21" s="51" t="s">
        <v>92</v>
      </c>
      <c r="L21" s="227" t="s">
        <v>251</v>
      </c>
      <c r="M21" s="273" t="s">
        <v>245</v>
      </c>
      <c r="N21" s="273" t="s">
        <v>252</v>
      </c>
      <c r="O21" s="227" t="s">
        <v>247</v>
      </c>
      <c r="P21" s="12" t="s">
        <v>242</v>
      </c>
      <c r="Q21" s="52"/>
      <c r="R21" s="52"/>
      <c r="S21" s="53"/>
      <c r="T21" s="53"/>
      <c r="U21" s="53" t="s">
        <v>38</v>
      </c>
      <c r="V21" s="13" t="s">
        <v>38</v>
      </c>
      <c r="W21" s="13"/>
      <c r="X21" s="13"/>
      <c r="Y21" s="13"/>
      <c r="Z21" s="13"/>
      <c r="AA21" s="13"/>
      <c r="AB21" s="10" t="s">
        <v>253</v>
      </c>
      <c r="AC21" s="30"/>
    </row>
    <row r="22" spans="2:29" ht="150" customHeight="1" x14ac:dyDescent="0.3">
      <c r="B22" s="17">
        <v>1</v>
      </c>
      <c r="C22" s="9">
        <v>1</v>
      </c>
      <c r="D22" s="227" t="s">
        <v>235</v>
      </c>
      <c r="E22" s="227" t="s">
        <v>236</v>
      </c>
      <c r="F22" s="316" t="s">
        <v>237</v>
      </c>
      <c r="G22" s="321" t="s">
        <v>25</v>
      </c>
      <c r="H22" s="48" t="s">
        <v>137</v>
      </c>
      <c r="I22" s="227" t="s">
        <v>244</v>
      </c>
      <c r="J22" s="51" t="s">
        <v>92</v>
      </c>
      <c r="K22" s="51" t="s">
        <v>92</v>
      </c>
      <c r="L22" s="227" t="s">
        <v>254</v>
      </c>
      <c r="M22" s="273" t="s">
        <v>255</v>
      </c>
      <c r="N22" s="273" t="s">
        <v>256</v>
      </c>
      <c r="O22" s="227" t="s">
        <v>257</v>
      </c>
      <c r="P22" s="12" t="s">
        <v>242</v>
      </c>
      <c r="Q22" s="52"/>
      <c r="R22" s="52"/>
      <c r="S22" s="53"/>
      <c r="T22" s="53"/>
      <c r="U22" s="53" t="s">
        <v>38</v>
      </c>
      <c r="V22" s="13" t="s">
        <v>38</v>
      </c>
      <c r="W22" s="13"/>
      <c r="X22" s="13"/>
      <c r="Y22" s="13"/>
      <c r="Z22" s="13"/>
      <c r="AA22" s="13"/>
      <c r="AB22" s="10" t="s">
        <v>258</v>
      </c>
      <c r="AC22" s="30"/>
    </row>
    <row r="23" spans="2:29" ht="150" customHeight="1" x14ac:dyDescent="0.3">
      <c r="B23" s="17">
        <v>1</v>
      </c>
      <c r="C23" s="9">
        <v>1</v>
      </c>
      <c r="D23" s="227" t="s">
        <v>235</v>
      </c>
      <c r="E23" s="227" t="s">
        <v>236</v>
      </c>
      <c r="F23" s="316" t="s">
        <v>237</v>
      </c>
      <c r="G23" s="321" t="s">
        <v>25</v>
      </c>
      <c r="H23" s="48" t="s">
        <v>137</v>
      </c>
      <c r="I23" s="227" t="s">
        <v>259</v>
      </c>
      <c r="J23" s="51" t="s">
        <v>92</v>
      </c>
      <c r="K23" s="51" t="s">
        <v>92</v>
      </c>
      <c r="L23" s="227" t="s">
        <v>56</v>
      </c>
      <c r="M23" s="273" t="s">
        <v>46</v>
      </c>
      <c r="N23" s="273" t="s">
        <v>260</v>
      </c>
      <c r="O23" s="227" t="s">
        <v>261</v>
      </c>
      <c r="P23" s="12" t="s">
        <v>242</v>
      </c>
      <c r="Q23" s="52"/>
      <c r="R23" s="52"/>
      <c r="S23" s="53"/>
      <c r="T23" s="53"/>
      <c r="U23" s="53" t="s">
        <v>38</v>
      </c>
      <c r="V23" s="13" t="s">
        <v>38</v>
      </c>
      <c r="W23" s="13"/>
      <c r="X23" s="13"/>
      <c r="Y23" s="13"/>
      <c r="Z23" s="13"/>
      <c r="AA23" s="13"/>
      <c r="AB23" s="10" t="s">
        <v>262</v>
      </c>
      <c r="AC23" s="30"/>
    </row>
    <row r="24" spans="2:29" ht="150" customHeight="1" x14ac:dyDescent="0.3">
      <c r="B24" s="17">
        <v>1</v>
      </c>
      <c r="C24" s="9">
        <v>1</v>
      </c>
      <c r="D24" s="124" t="s">
        <v>263</v>
      </c>
      <c r="E24" s="124" t="s">
        <v>153</v>
      </c>
      <c r="F24" s="323" t="s">
        <v>264</v>
      </c>
      <c r="G24" s="110" t="s">
        <v>265</v>
      </c>
      <c r="H24" s="48" t="s">
        <v>137</v>
      </c>
      <c r="I24" s="176" t="s">
        <v>266</v>
      </c>
      <c r="J24" s="51" t="s">
        <v>92</v>
      </c>
      <c r="K24" s="51" t="s">
        <v>92</v>
      </c>
      <c r="L24" s="173" t="s">
        <v>267</v>
      </c>
      <c r="M24" s="184" t="s">
        <v>268</v>
      </c>
      <c r="N24" s="184">
        <v>32033</v>
      </c>
      <c r="O24" s="176" t="s">
        <v>266</v>
      </c>
      <c r="P24" s="173" t="s">
        <v>158</v>
      </c>
      <c r="Q24" s="170"/>
      <c r="R24" s="170"/>
      <c r="S24" s="44"/>
      <c r="T24" s="44"/>
      <c r="U24" s="44" t="s">
        <v>38</v>
      </c>
      <c r="V24" s="45" t="s">
        <v>38</v>
      </c>
      <c r="W24" s="45"/>
      <c r="X24" s="45"/>
      <c r="Y24" s="45"/>
      <c r="Z24" s="45"/>
      <c r="AA24" s="45"/>
      <c r="AB24" s="46" t="s">
        <v>269</v>
      </c>
      <c r="AC24" s="55"/>
    </row>
    <row r="25" spans="2:29" ht="150" customHeight="1" x14ac:dyDescent="0.3">
      <c r="B25" s="17">
        <v>1</v>
      </c>
      <c r="C25" s="9">
        <v>1</v>
      </c>
      <c r="D25" s="124" t="s">
        <v>263</v>
      </c>
      <c r="E25" s="124" t="s">
        <v>153</v>
      </c>
      <c r="F25" s="323" t="s">
        <v>264</v>
      </c>
      <c r="G25" s="110" t="s">
        <v>265</v>
      </c>
      <c r="H25" s="48" t="s">
        <v>137</v>
      </c>
      <c r="I25" s="190" t="s">
        <v>270</v>
      </c>
      <c r="J25" s="51" t="s">
        <v>92</v>
      </c>
      <c r="K25" s="51" t="s">
        <v>92</v>
      </c>
      <c r="L25" s="173" t="s">
        <v>271</v>
      </c>
      <c r="M25" s="184" t="s">
        <v>57</v>
      </c>
      <c r="N25" s="184" t="s">
        <v>272</v>
      </c>
      <c r="O25" s="324" t="s">
        <v>270</v>
      </c>
      <c r="P25" s="173" t="s">
        <v>158</v>
      </c>
      <c r="Q25" s="170"/>
      <c r="R25" s="170"/>
      <c r="S25" s="44"/>
      <c r="T25" s="44"/>
      <c r="U25" s="44" t="s">
        <v>38</v>
      </c>
      <c r="V25" s="45" t="s">
        <v>38</v>
      </c>
      <c r="W25" s="45"/>
      <c r="X25" s="45"/>
      <c r="Y25" s="45"/>
      <c r="Z25" s="45"/>
      <c r="AA25" s="45"/>
      <c r="AB25" s="46" t="s">
        <v>273</v>
      </c>
      <c r="AC25" s="55"/>
    </row>
    <row r="26" spans="2:29" ht="150" customHeight="1" x14ac:dyDescent="0.3">
      <c r="B26" s="17">
        <v>1</v>
      </c>
      <c r="C26" s="9">
        <v>1</v>
      </c>
      <c r="D26" s="9" t="s">
        <v>152</v>
      </c>
      <c r="E26" s="9" t="s">
        <v>153</v>
      </c>
      <c r="F26" s="152" t="s">
        <v>154</v>
      </c>
      <c r="G26" s="325" t="s">
        <v>274</v>
      </c>
      <c r="H26" s="48" t="s">
        <v>137</v>
      </c>
      <c r="I26" s="56" t="s">
        <v>275</v>
      </c>
      <c r="J26" s="51" t="s">
        <v>92</v>
      </c>
      <c r="K26" s="51" t="s">
        <v>92</v>
      </c>
      <c r="L26" s="9" t="s">
        <v>276</v>
      </c>
      <c r="M26" s="9" t="s">
        <v>277</v>
      </c>
      <c r="N26" s="9" t="s">
        <v>278</v>
      </c>
      <c r="O26" s="156" t="s">
        <v>279</v>
      </c>
      <c r="P26" s="173" t="s">
        <v>158</v>
      </c>
      <c r="Q26" s="170"/>
      <c r="R26" s="170"/>
      <c r="S26" s="44"/>
      <c r="T26" s="44"/>
      <c r="U26" s="44" t="s">
        <v>128</v>
      </c>
      <c r="V26" s="13" t="s">
        <v>38</v>
      </c>
      <c r="W26" s="45"/>
      <c r="X26" s="45"/>
      <c r="Y26" s="45"/>
      <c r="Z26" s="45"/>
      <c r="AA26" s="45"/>
      <c r="AB26" s="10" t="s">
        <v>280</v>
      </c>
      <c r="AC26" s="47"/>
    </row>
    <row r="27" spans="2:29" hidden="1" x14ac:dyDescent="0.3">
      <c r="B27" s="16"/>
      <c r="C27" s="16"/>
      <c r="D27" s="16"/>
      <c r="E27" s="93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2:29" hidden="1" x14ac:dyDescent="0.3">
      <c r="B28" s="16"/>
      <c r="C28" s="16"/>
      <c r="D28" s="16"/>
      <c r="E28" s="93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2:29" ht="15" hidden="1" thickBot="1" x14ac:dyDescent="0.35">
      <c r="B29" s="127">
        <f>SUBTOTAL(9,B18:B26)</f>
        <v>9</v>
      </c>
      <c r="C29" s="127"/>
      <c r="D29" s="127">
        <f t="shared" ref="D29:AC29" si="1">COUNTA(D18:D26)</f>
        <v>9</v>
      </c>
      <c r="E29" s="127">
        <f t="shared" si="1"/>
        <v>9</v>
      </c>
      <c r="F29" s="127">
        <f t="shared" si="1"/>
        <v>9</v>
      </c>
      <c r="G29" s="127">
        <f t="shared" si="1"/>
        <v>9</v>
      </c>
      <c r="H29" s="127">
        <f t="shared" si="1"/>
        <v>9</v>
      </c>
      <c r="I29" s="127">
        <f t="shared" si="1"/>
        <v>9</v>
      </c>
      <c r="J29" s="127">
        <f t="shared" si="1"/>
        <v>9</v>
      </c>
      <c r="K29" s="127">
        <f t="shared" si="1"/>
        <v>9</v>
      </c>
      <c r="L29" s="127">
        <f t="shared" si="1"/>
        <v>9</v>
      </c>
      <c r="M29" s="127">
        <f t="shared" si="1"/>
        <v>9</v>
      </c>
      <c r="N29" s="127">
        <f t="shared" si="1"/>
        <v>9</v>
      </c>
      <c r="O29" s="127">
        <f t="shared" si="1"/>
        <v>9</v>
      </c>
      <c r="P29" s="127">
        <f t="shared" si="1"/>
        <v>9</v>
      </c>
      <c r="Q29" s="127">
        <f t="shared" si="1"/>
        <v>0</v>
      </c>
      <c r="R29" s="127">
        <f t="shared" si="1"/>
        <v>0</v>
      </c>
      <c r="S29" s="127">
        <f t="shared" si="1"/>
        <v>0</v>
      </c>
      <c r="T29" s="127">
        <f t="shared" si="1"/>
        <v>0</v>
      </c>
      <c r="U29" s="127">
        <f t="shared" si="1"/>
        <v>9</v>
      </c>
      <c r="V29" s="127">
        <f t="shared" si="1"/>
        <v>9</v>
      </c>
      <c r="W29" s="127">
        <f t="shared" si="1"/>
        <v>0</v>
      </c>
      <c r="X29" s="127">
        <f t="shared" si="1"/>
        <v>0</v>
      </c>
      <c r="Y29" s="127">
        <f t="shared" si="1"/>
        <v>0</v>
      </c>
      <c r="Z29" s="127">
        <f t="shared" si="1"/>
        <v>0</v>
      </c>
      <c r="AA29" s="127">
        <f t="shared" si="1"/>
        <v>0</v>
      </c>
      <c r="AB29" s="127">
        <f t="shared" si="1"/>
        <v>9</v>
      </c>
      <c r="AC29" s="20">
        <f t="shared" si="1"/>
        <v>0</v>
      </c>
    </row>
    <row r="30" spans="2:29" hidden="1" x14ac:dyDescent="0.3">
      <c r="B30" s="16"/>
      <c r="C30" s="16"/>
      <c r="D30" s="16"/>
      <c r="E30" s="93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9" hidden="1" x14ac:dyDescent="0.3">
      <c r="B31" s="16"/>
      <c r="C31" s="16"/>
      <c r="D31" s="16"/>
      <c r="E31" s="93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9" ht="150.75" customHeight="1" x14ac:dyDescent="0.3">
      <c r="B32" s="17">
        <v>1</v>
      </c>
      <c r="C32" s="9">
        <v>1</v>
      </c>
      <c r="D32" s="56" t="s">
        <v>317</v>
      </c>
      <c r="E32" s="9" t="s">
        <v>318</v>
      </c>
      <c r="F32" s="9" t="s">
        <v>319</v>
      </c>
      <c r="G32" s="157" t="s">
        <v>24</v>
      </c>
      <c r="H32" s="187">
        <v>2980</v>
      </c>
      <c r="I32" s="56" t="s">
        <v>414</v>
      </c>
      <c r="J32" s="10">
        <v>42306</v>
      </c>
      <c r="K32" s="9" t="s">
        <v>415</v>
      </c>
      <c r="L32" s="9" t="s">
        <v>416</v>
      </c>
      <c r="M32" s="9" t="s">
        <v>417</v>
      </c>
      <c r="N32" s="9" t="s">
        <v>61</v>
      </c>
      <c r="O32" s="9" t="s">
        <v>418</v>
      </c>
      <c r="P32" s="57" t="s">
        <v>322</v>
      </c>
      <c r="Q32" s="91"/>
      <c r="R32" s="91" t="s">
        <v>38</v>
      </c>
      <c r="S32" s="29"/>
      <c r="T32" s="320"/>
      <c r="U32" s="29" t="s">
        <v>38</v>
      </c>
      <c r="V32" s="13" t="s">
        <v>38</v>
      </c>
      <c r="W32" s="13"/>
      <c r="X32" s="13"/>
      <c r="Y32" s="13"/>
      <c r="Z32" s="13"/>
      <c r="AA32" s="13"/>
      <c r="AB32" s="10" t="s">
        <v>419</v>
      </c>
    </row>
    <row r="33" spans="2:29" ht="150.75" customHeight="1" x14ac:dyDescent="0.3">
      <c r="B33" s="17">
        <v>1</v>
      </c>
      <c r="C33" s="9">
        <v>1</v>
      </c>
      <c r="D33" s="56" t="s">
        <v>317</v>
      </c>
      <c r="E33" s="9" t="s">
        <v>318</v>
      </c>
      <c r="F33" s="9" t="s">
        <v>319</v>
      </c>
      <c r="G33" s="157" t="s">
        <v>25</v>
      </c>
      <c r="H33" s="187">
        <v>14645</v>
      </c>
      <c r="I33" s="56" t="s">
        <v>420</v>
      </c>
      <c r="J33" s="10">
        <v>41677</v>
      </c>
      <c r="K33" s="9" t="s">
        <v>421</v>
      </c>
      <c r="L33" s="9" t="s">
        <v>422</v>
      </c>
      <c r="M33" s="9" t="s">
        <v>423</v>
      </c>
      <c r="N33" s="9" t="s">
        <v>424</v>
      </c>
      <c r="O33" s="12" t="s">
        <v>425</v>
      </c>
      <c r="P33" s="57" t="s">
        <v>322</v>
      </c>
      <c r="Q33" s="56"/>
      <c r="R33" s="91" t="s">
        <v>38</v>
      </c>
      <c r="S33" s="29"/>
      <c r="T33" s="320"/>
      <c r="U33" s="29" t="s">
        <v>38</v>
      </c>
      <c r="V33" s="13" t="s">
        <v>38</v>
      </c>
      <c r="W33" s="13"/>
      <c r="X33" s="13"/>
      <c r="Y33" s="13"/>
      <c r="Z33" s="13"/>
      <c r="AA33" s="13"/>
      <c r="AB33" s="10" t="s">
        <v>426</v>
      </c>
    </row>
    <row r="34" spans="2:29" ht="149.25" customHeight="1" x14ac:dyDescent="0.3">
      <c r="B34" s="17">
        <v>1</v>
      </c>
      <c r="C34" s="9">
        <v>1</v>
      </c>
      <c r="D34" s="56" t="s">
        <v>317</v>
      </c>
      <c r="E34" s="9" t="s">
        <v>318</v>
      </c>
      <c r="F34" s="9" t="s">
        <v>319</v>
      </c>
      <c r="G34" s="157" t="s">
        <v>25</v>
      </c>
      <c r="H34" s="187">
        <v>8698.84</v>
      </c>
      <c r="I34" s="56" t="s">
        <v>427</v>
      </c>
      <c r="J34" s="10">
        <v>45501</v>
      </c>
      <c r="K34" s="9" t="s">
        <v>428</v>
      </c>
      <c r="L34" s="9" t="s">
        <v>429</v>
      </c>
      <c r="M34" s="9" t="s">
        <v>430</v>
      </c>
      <c r="N34" s="9" t="s">
        <v>61</v>
      </c>
      <c r="O34" s="9" t="s">
        <v>92</v>
      </c>
      <c r="P34" s="57" t="s">
        <v>322</v>
      </c>
      <c r="Q34" s="56"/>
      <c r="R34" s="91" t="s">
        <v>38</v>
      </c>
      <c r="S34" s="29"/>
      <c r="T34" s="29"/>
      <c r="U34" s="29" t="s">
        <v>38</v>
      </c>
      <c r="V34" s="13" t="s">
        <v>38</v>
      </c>
      <c r="W34" s="13"/>
      <c r="X34" s="13"/>
      <c r="Y34" s="13"/>
      <c r="Z34" s="13"/>
      <c r="AA34" s="13"/>
      <c r="AB34" s="9" t="s">
        <v>431</v>
      </c>
    </row>
    <row r="35" spans="2:29" ht="150" customHeight="1" x14ac:dyDescent="0.3">
      <c r="B35" s="17">
        <v>1</v>
      </c>
      <c r="C35" s="9">
        <v>1</v>
      </c>
      <c r="D35" s="56" t="s">
        <v>317</v>
      </c>
      <c r="E35" s="9" t="s">
        <v>318</v>
      </c>
      <c r="F35" s="9" t="s">
        <v>319</v>
      </c>
      <c r="G35" s="157" t="s">
        <v>432</v>
      </c>
      <c r="H35" s="187">
        <v>1450</v>
      </c>
      <c r="I35" s="62" t="s">
        <v>420</v>
      </c>
      <c r="J35" s="326">
        <v>41667</v>
      </c>
      <c r="K35" s="9" t="s">
        <v>421</v>
      </c>
      <c r="L35" s="57" t="s">
        <v>433</v>
      </c>
      <c r="M35" s="62" t="s">
        <v>434</v>
      </c>
      <c r="N35" s="62" t="s">
        <v>435</v>
      </c>
      <c r="O35" s="208" t="s">
        <v>436</v>
      </c>
      <c r="P35" s="57" t="s">
        <v>322</v>
      </c>
      <c r="Q35" s="91"/>
      <c r="R35" s="91" t="s">
        <v>38</v>
      </c>
      <c r="S35" s="29"/>
      <c r="T35" s="320"/>
      <c r="U35" s="29" t="s">
        <v>38</v>
      </c>
      <c r="V35" s="13" t="s">
        <v>38</v>
      </c>
      <c r="W35" s="13"/>
      <c r="X35" s="13"/>
      <c r="Y35" s="13"/>
      <c r="Z35" s="13"/>
      <c r="AA35" s="13"/>
      <c r="AB35" s="30" t="s">
        <v>437</v>
      </c>
    </row>
    <row r="36" spans="2:29" ht="149.25" customHeight="1" x14ac:dyDescent="0.3">
      <c r="B36" s="17">
        <v>1</v>
      </c>
      <c r="C36" s="9">
        <v>1</v>
      </c>
      <c r="D36" s="56" t="s">
        <v>317</v>
      </c>
      <c r="E36" s="9" t="s">
        <v>318</v>
      </c>
      <c r="F36" s="9" t="s">
        <v>319</v>
      </c>
      <c r="G36" s="157" t="s">
        <v>432</v>
      </c>
      <c r="H36" s="187">
        <v>10999</v>
      </c>
      <c r="I36" s="62" t="s">
        <v>438</v>
      </c>
      <c r="J36" s="326">
        <v>44517</v>
      </c>
      <c r="K36" s="9" t="s">
        <v>439</v>
      </c>
      <c r="L36" s="57" t="s">
        <v>440</v>
      </c>
      <c r="M36" s="62" t="s">
        <v>441</v>
      </c>
      <c r="N36" s="57" t="s">
        <v>442</v>
      </c>
      <c r="O36" s="9" t="s">
        <v>443</v>
      </c>
      <c r="P36" s="57" t="s">
        <v>322</v>
      </c>
      <c r="Q36" s="91"/>
      <c r="R36" s="91" t="s">
        <v>38</v>
      </c>
      <c r="S36" s="29"/>
      <c r="T36" s="29"/>
      <c r="U36" s="29" t="s">
        <v>38</v>
      </c>
      <c r="V36" s="13" t="s">
        <v>38</v>
      </c>
      <c r="W36" s="13"/>
      <c r="X36" s="13"/>
      <c r="Y36" s="13"/>
      <c r="Z36" s="13"/>
      <c r="AA36" s="13"/>
      <c r="AB36" s="30" t="s">
        <v>444</v>
      </c>
      <c r="AC36" s="63" t="s">
        <v>445</v>
      </c>
    </row>
    <row r="37" spans="2:29" ht="150" customHeight="1" x14ac:dyDescent="0.3">
      <c r="B37" s="17">
        <v>1</v>
      </c>
      <c r="C37" s="9">
        <v>1</v>
      </c>
      <c r="D37" s="56" t="s">
        <v>317</v>
      </c>
      <c r="E37" s="9" t="s">
        <v>318</v>
      </c>
      <c r="F37" s="9" t="s">
        <v>319</v>
      </c>
      <c r="G37" s="157" t="s">
        <v>25</v>
      </c>
      <c r="H37" s="206"/>
      <c r="I37" s="56" t="s">
        <v>387</v>
      </c>
      <c r="J37" s="10"/>
      <c r="K37" s="9"/>
      <c r="L37" s="9" t="s">
        <v>362</v>
      </c>
      <c r="M37" s="9" t="s">
        <v>232</v>
      </c>
      <c r="N37" s="9" t="s">
        <v>363</v>
      </c>
      <c r="O37" s="12" t="s">
        <v>446</v>
      </c>
      <c r="P37" s="57" t="s">
        <v>322</v>
      </c>
      <c r="Q37" s="56"/>
      <c r="R37" s="91" t="s">
        <v>38</v>
      </c>
      <c r="S37" s="29"/>
      <c r="T37" s="29"/>
      <c r="U37" s="29" t="s">
        <v>38</v>
      </c>
      <c r="V37" s="13" t="s">
        <v>38</v>
      </c>
      <c r="W37" s="13"/>
      <c r="X37" s="13"/>
      <c r="Y37" s="13"/>
      <c r="Z37" s="13"/>
      <c r="AA37" s="13"/>
      <c r="AB37" s="56" t="s">
        <v>447</v>
      </c>
    </row>
    <row r="38" spans="2:29" ht="150.75" customHeight="1" x14ac:dyDescent="0.3">
      <c r="B38" s="17">
        <v>1</v>
      </c>
      <c r="C38" s="9">
        <v>1</v>
      </c>
      <c r="D38" s="56" t="s">
        <v>317</v>
      </c>
      <c r="E38" s="9" t="s">
        <v>318</v>
      </c>
      <c r="F38" s="9" t="s">
        <v>319</v>
      </c>
      <c r="G38" s="157" t="s">
        <v>25</v>
      </c>
      <c r="H38" s="206"/>
      <c r="I38" s="56" t="s">
        <v>448</v>
      </c>
      <c r="J38" s="9"/>
      <c r="K38" s="9"/>
      <c r="L38" s="9" t="s">
        <v>449</v>
      </c>
      <c r="M38" s="9" t="s">
        <v>360</v>
      </c>
      <c r="N38" s="9" t="s">
        <v>450</v>
      </c>
      <c r="O38" s="9" t="s">
        <v>451</v>
      </c>
      <c r="P38" s="57" t="s">
        <v>322</v>
      </c>
      <c r="Q38" s="56"/>
      <c r="R38" s="91" t="s">
        <v>38</v>
      </c>
      <c r="S38" s="29"/>
      <c r="T38" s="320"/>
      <c r="U38" s="29" t="s">
        <v>38</v>
      </c>
      <c r="V38" s="13" t="s">
        <v>38</v>
      </c>
      <c r="W38" s="13"/>
      <c r="X38" s="13"/>
      <c r="Y38" s="13"/>
      <c r="Z38" s="13"/>
      <c r="AA38" s="13"/>
      <c r="AB38" s="10" t="s">
        <v>452</v>
      </c>
    </row>
    <row r="39" spans="2:29" hidden="1" x14ac:dyDescent="0.3">
      <c r="B39" s="16"/>
      <c r="C39" s="16"/>
      <c r="D39" s="16"/>
      <c r="E39" s="93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9" hidden="1" x14ac:dyDescent="0.3">
      <c r="B40" s="16"/>
      <c r="C40" s="16"/>
      <c r="D40" s="16"/>
      <c r="E40" s="93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9" ht="15" hidden="1" thickBot="1" x14ac:dyDescent="0.35">
      <c r="B41" s="127">
        <f>SUBTOTAL(9,B32:B38)</f>
        <v>7</v>
      </c>
      <c r="C41" s="127"/>
      <c r="D41" s="127">
        <f t="shared" ref="D41:AC41" si="2">COUNTA(D32:D38)</f>
        <v>7</v>
      </c>
      <c r="E41" s="127">
        <f t="shared" si="2"/>
        <v>7</v>
      </c>
      <c r="F41" s="127">
        <f t="shared" si="2"/>
        <v>7</v>
      </c>
      <c r="G41" s="127">
        <f t="shared" si="2"/>
        <v>7</v>
      </c>
      <c r="H41" s="127">
        <f t="shared" si="2"/>
        <v>5</v>
      </c>
      <c r="I41" s="127">
        <f t="shared" si="2"/>
        <v>7</v>
      </c>
      <c r="J41" s="127">
        <f t="shared" si="2"/>
        <v>5</v>
      </c>
      <c r="K41" s="127">
        <f t="shared" si="2"/>
        <v>5</v>
      </c>
      <c r="L41" s="127">
        <f t="shared" si="2"/>
        <v>7</v>
      </c>
      <c r="M41" s="127">
        <f t="shared" si="2"/>
        <v>7</v>
      </c>
      <c r="N41" s="127">
        <f t="shared" si="2"/>
        <v>7</v>
      </c>
      <c r="O41" s="127">
        <f t="shared" si="2"/>
        <v>7</v>
      </c>
      <c r="P41" s="127">
        <f t="shared" si="2"/>
        <v>7</v>
      </c>
      <c r="Q41" s="127">
        <f t="shared" si="2"/>
        <v>0</v>
      </c>
      <c r="R41" s="127">
        <f t="shared" si="2"/>
        <v>7</v>
      </c>
      <c r="S41" s="127">
        <f t="shared" si="2"/>
        <v>0</v>
      </c>
      <c r="T41" s="127">
        <f t="shared" si="2"/>
        <v>0</v>
      </c>
      <c r="U41" s="127">
        <f t="shared" si="2"/>
        <v>7</v>
      </c>
      <c r="V41" s="127">
        <f t="shared" si="2"/>
        <v>7</v>
      </c>
      <c r="W41" s="127">
        <f t="shared" si="2"/>
        <v>0</v>
      </c>
      <c r="X41" s="127">
        <f t="shared" si="2"/>
        <v>0</v>
      </c>
      <c r="Y41" s="127">
        <f t="shared" si="2"/>
        <v>0</v>
      </c>
      <c r="Z41" s="127">
        <f t="shared" si="2"/>
        <v>0</v>
      </c>
      <c r="AA41" s="127">
        <f t="shared" si="2"/>
        <v>0</v>
      </c>
      <c r="AB41" s="127">
        <f t="shared" si="2"/>
        <v>7</v>
      </c>
      <c r="AC41" s="20">
        <f t="shared" si="2"/>
        <v>1</v>
      </c>
    </row>
    <row r="42" spans="2:29" hidden="1" x14ac:dyDescent="0.3">
      <c r="B42" s="16"/>
      <c r="C42" s="16"/>
      <c r="D42" s="16"/>
      <c r="E42" s="93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2:29" hidden="1" x14ac:dyDescent="0.3">
      <c r="B43" s="16"/>
      <c r="C43" s="16"/>
      <c r="D43" s="16"/>
      <c r="E43" s="93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9" ht="150.75" hidden="1" customHeight="1" x14ac:dyDescent="0.3">
      <c r="B44" s="17">
        <v>1</v>
      </c>
      <c r="C44" s="9">
        <v>1</v>
      </c>
      <c r="D44" s="56" t="s">
        <v>474</v>
      </c>
      <c r="E44" s="9" t="s">
        <v>475</v>
      </c>
      <c r="F44" s="152" t="s">
        <v>476</v>
      </c>
      <c r="G44" s="9" t="s">
        <v>477</v>
      </c>
      <c r="H44" s="153">
        <v>237.8</v>
      </c>
      <c r="I44" s="56" t="s">
        <v>578</v>
      </c>
      <c r="J44" s="10">
        <v>41467</v>
      </c>
      <c r="K44" s="9" t="s">
        <v>483</v>
      </c>
      <c r="L44" s="9" t="s">
        <v>480</v>
      </c>
      <c r="M44" s="91" t="s">
        <v>61</v>
      </c>
      <c r="N44" s="91" t="s">
        <v>61</v>
      </c>
      <c r="O44" s="91" t="s">
        <v>62</v>
      </c>
      <c r="P44" s="9" t="s">
        <v>481</v>
      </c>
      <c r="Q44" s="91"/>
      <c r="R44" s="91" t="s">
        <v>38</v>
      </c>
      <c r="S44" s="29"/>
      <c r="T44" s="29"/>
      <c r="U44" s="29" t="s">
        <v>38</v>
      </c>
      <c r="V44" s="13"/>
      <c r="W44" s="13"/>
      <c r="X44" s="13"/>
      <c r="Y44" s="13"/>
      <c r="Z44" s="13"/>
      <c r="AA44" s="13"/>
      <c r="AB44" s="10" t="s">
        <v>579</v>
      </c>
      <c r="AC44" s="94"/>
    </row>
    <row r="45" spans="2:29" ht="150.75" hidden="1" customHeight="1" x14ac:dyDescent="0.3">
      <c r="B45" s="17">
        <v>1</v>
      </c>
      <c r="C45" s="9">
        <v>2</v>
      </c>
      <c r="D45" s="56" t="s">
        <v>474</v>
      </c>
      <c r="E45" s="9" t="s">
        <v>475</v>
      </c>
      <c r="F45" s="152" t="s">
        <v>476</v>
      </c>
      <c r="G45" s="157" t="s">
        <v>25</v>
      </c>
      <c r="H45" s="111"/>
      <c r="I45" s="56" t="s">
        <v>580</v>
      </c>
      <c r="J45" s="220"/>
      <c r="K45" s="157"/>
      <c r="L45" s="9" t="s">
        <v>581</v>
      </c>
      <c r="M45" s="189" t="s">
        <v>52</v>
      </c>
      <c r="N45" s="189" t="s">
        <v>374</v>
      </c>
      <c r="O45" s="157" t="s">
        <v>582</v>
      </c>
      <c r="P45" s="9" t="s">
        <v>481</v>
      </c>
      <c r="Q45" s="56"/>
      <c r="R45" s="91" t="s">
        <v>38</v>
      </c>
      <c r="S45" s="29"/>
      <c r="T45" s="320"/>
      <c r="U45" s="29" t="s">
        <v>38</v>
      </c>
      <c r="V45" s="13"/>
      <c r="W45" s="13"/>
      <c r="X45" s="13"/>
      <c r="Y45" s="13"/>
      <c r="Z45" s="13" t="s">
        <v>38</v>
      </c>
      <c r="AA45" s="13"/>
      <c r="AB45" s="10" t="s">
        <v>583</v>
      </c>
      <c r="AC45" s="94"/>
    </row>
    <row r="46" spans="2:29" ht="149.25" hidden="1" customHeight="1" x14ac:dyDescent="0.3">
      <c r="B46" s="17">
        <v>1</v>
      </c>
      <c r="C46" s="9">
        <v>3</v>
      </c>
      <c r="D46" s="56" t="s">
        <v>474</v>
      </c>
      <c r="E46" s="9" t="s">
        <v>475</v>
      </c>
      <c r="F46" s="152" t="s">
        <v>476</v>
      </c>
      <c r="G46" s="157" t="s">
        <v>27</v>
      </c>
      <c r="H46" s="187">
        <v>1696</v>
      </c>
      <c r="I46" s="56" t="s">
        <v>584</v>
      </c>
      <c r="J46" s="220">
        <v>42093</v>
      </c>
      <c r="K46" s="189" t="s">
        <v>585</v>
      </c>
      <c r="L46" s="9" t="s">
        <v>586</v>
      </c>
      <c r="M46" s="11" t="s">
        <v>587</v>
      </c>
      <c r="N46" s="11" t="s">
        <v>588</v>
      </c>
      <c r="O46" s="225" t="s">
        <v>589</v>
      </c>
      <c r="P46" s="9" t="s">
        <v>481</v>
      </c>
      <c r="Q46" s="91"/>
      <c r="R46" s="91" t="s">
        <v>38</v>
      </c>
      <c r="S46" s="29"/>
      <c r="T46" s="29"/>
      <c r="U46" s="29" t="s">
        <v>38</v>
      </c>
      <c r="V46" s="13"/>
      <c r="W46" s="13"/>
      <c r="X46" s="13"/>
      <c r="Y46" s="13"/>
      <c r="Z46" s="13"/>
      <c r="AA46" s="13"/>
      <c r="AB46" s="10" t="s">
        <v>590</v>
      </c>
      <c r="AC46" s="31" t="s">
        <v>591</v>
      </c>
    </row>
    <row r="47" spans="2:29" ht="150" hidden="1" customHeight="1" x14ac:dyDescent="0.3">
      <c r="B47" s="17">
        <v>1</v>
      </c>
      <c r="C47" s="9">
        <v>4</v>
      </c>
      <c r="D47" s="56" t="s">
        <v>507</v>
      </c>
      <c r="E47" s="56" t="s">
        <v>508</v>
      </c>
      <c r="F47" s="152" t="s">
        <v>476</v>
      </c>
      <c r="G47" s="157" t="s">
        <v>509</v>
      </c>
      <c r="H47" s="111">
        <v>809.68</v>
      </c>
      <c r="I47" s="159" t="s">
        <v>592</v>
      </c>
      <c r="J47" s="219">
        <v>41667</v>
      </c>
      <c r="K47" s="9" t="s">
        <v>421</v>
      </c>
      <c r="L47" s="9" t="s">
        <v>512</v>
      </c>
      <c r="M47" s="11" t="s">
        <v>43</v>
      </c>
      <c r="N47" s="159" t="s">
        <v>593</v>
      </c>
      <c r="O47" s="11" t="s">
        <v>594</v>
      </c>
      <c r="P47" s="9" t="s">
        <v>481</v>
      </c>
      <c r="Q47" s="91"/>
      <c r="R47" s="91" t="s">
        <v>38</v>
      </c>
      <c r="S47" s="29"/>
      <c r="T47" s="320"/>
      <c r="U47" s="29" t="s">
        <v>38</v>
      </c>
      <c r="V47" s="13"/>
      <c r="W47" s="13"/>
      <c r="X47" s="13"/>
      <c r="Y47" s="13"/>
      <c r="Z47" s="13"/>
      <c r="AA47" s="13"/>
      <c r="AB47" s="30" t="s">
        <v>595</v>
      </c>
      <c r="AC47" s="30"/>
    </row>
    <row r="48" spans="2:29" ht="149.25" hidden="1" customHeight="1" x14ac:dyDescent="0.3">
      <c r="B48" s="17">
        <v>1</v>
      </c>
      <c r="C48" s="9">
        <v>5</v>
      </c>
      <c r="D48" s="14" t="s">
        <v>507</v>
      </c>
      <c r="E48" s="56" t="s">
        <v>508</v>
      </c>
      <c r="F48" s="152" t="s">
        <v>476</v>
      </c>
      <c r="G48" s="157" t="s">
        <v>25</v>
      </c>
      <c r="H48" s="222"/>
      <c r="I48" s="56" t="s">
        <v>555</v>
      </c>
      <c r="J48" s="56"/>
      <c r="K48" s="9"/>
      <c r="L48" s="9" t="s">
        <v>596</v>
      </c>
      <c r="M48" s="11" t="s">
        <v>245</v>
      </c>
      <c r="N48" s="91" t="s">
        <v>61</v>
      </c>
      <c r="O48" s="11" t="s">
        <v>597</v>
      </c>
      <c r="P48" s="9" t="s">
        <v>481</v>
      </c>
      <c r="Q48" s="41"/>
      <c r="R48" s="41" t="s">
        <v>38</v>
      </c>
      <c r="S48" s="142"/>
      <c r="T48" s="142"/>
      <c r="U48" s="142" t="s">
        <v>38</v>
      </c>
      <c r="V48" s="13"/>
      <c r="W48" s="13"/>
      <c r="X48" s="13"/>
      <c r="Y48" s="13"/>
      <c r="Z48" s="13"/>
      <c r="AA48" s="13"/>
      <c r="AB48" s="30" t="s">
        <v>598</v>
      </c>
      <c r="AC48" s="30"/>
    </row>
    <row r="49" spans="2:29" ht="150" hidden="1" customHeight="1" x14ac:dyDescent="0.3">
      <c r="B49" s="17">
        <v>1</v>
      </c>
      <c r="C49" s="9">
        <v>6</v>
      </c>
      <c r="D49" s="14" t="s">
        <v>507</v>
      </c>
      <c r="E49" s="56" t="s">
        <v>508</v>
      </c>
      <c r="F49" s="152" t="s">
        <v>476</v>
      </c>
      <c r="G49" s="157" t="s">
        <v>27</v>
      </c>
      <c r="H49" s="111">
        <v>1789</v>
      </c>
      <c r="I49" s="56" t="s">
        <v>599</v>
      </c>
      <c r="J49" s="219">
        <v>42179</v>
      </c>
      <c r="K49" s="91" t="s">
        <v>600</v>
      </c>
      <c r="L49" s="9" t="s">
        <v>586</v>
      </c>
      <c r="M49" s="158" t="s">
        <v>587</v>
      </c>
      <c r="N49" s="159" t="s">
        <v>601</v>
      </c>
      <c r="O49" s="158">
        <v>1320689</v>
      </c>
      <c r="P49" s="9" t="s">
        <v>481</v>
      </c>
      <c r="Q49" s="209"/>
      <c r="R49" s="41" t="s">
        <v>38</v>
      </c>
      <c r="S49" s="142"/>
      <c r="T49" s="142"/>
      <c r="U49" s="142" t="s">
        <v>38</v>
      </c>
      <c r="V49" s="41"/>
      <c r="W49" s="9"/>
      <c r="X49" s="9"/>
      <c r="Y49" s="9"/>
      <c r="Z49" s="9"/>
      <c r="AA49" s="9"/>
      <c r="AB49" s="10" t="s">
        <v>602</v>
      </c>
      <c r="AC49" s="96" t="s">
        <v>591</v>
      </c>
    </row>
    <row r="50" spans="2:29" ht="150.75" hidden="1" customHeight="1" x14ac:dyDescent="0.3">
      <c r="B50" s="17">
        <v>1</v>
      </c>
      <c r="C50" s="9">
        <v>7</v>
      </c>
      <c r="D50" s="14" t="s">
        <v>507</v>
      </c>
      <c r="E50" s="56" t="s">
        <v>508</v>
      </c>
      <c r="F50" s="152" t="s">
        <v>476</v>
      </c>
      <c r="G50" s="221" t="s">
        <v>25</v>
      </c>
      <c r="H50" s="222"/>
      <c r="I50" s="56" t="s">
        <v>555</v>
      </c>
      <c r="J50" s="56"/>
      <c r="K50" s="9"/>
      <c r="L50" s="9" t="s">
        <v>603</v>
      </c>
      <c r="M50" s="11" t="s">
        <v>255</v>
      </c>
      <c r="N50" s="91" t="s">
        <v>61</v>
      </c>
      <c r="O50" s="11" t="s">
        <v>257</v>
      </c>
      <c r="P50" s="9" t="s">
        <v>481</v>
      </c>
      <c r="Q50" s="41"/>
      <c r="R50" s="41" t="s">
        <v>38</v>
      </c>
      <c r="S50" s="142"/>
      <c r="T50" s="142"/>
      <c r="U50" s="142" t="s">
        <v>38</v>
      </c>
      <c r="V50" s="10"/>
      <c r="W50" s="13"/>
      <c r="X50" s="13"/>
      <c r="Y50" s="13"/>
      <c r="Z50" s="13"/>
      <c r="AA50" s="13"/>
      <c r="AB50" s="10" t="s">
        <v>604</v>
      </c>
      <c r="AC50" s="97"/>
    </row>
    <row r="51" spans="2:29" hidden="1" x14ac:dyDescent="0.3">
      <c r="B51" s="16"/>
      <c r="C51" s="16"/>
      <c r="D51" s="16"/>
      <c r="E51" s="93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2:29" hidden="1" x14ac:dyDescent="0.3">
      <c r="B52" s="16"/>
      <c r="C52" s="16"/>
      <c r="D52" s="16"/>
      <c r="E52" s="93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2:29" ht="15" hidden="1" thickBot="1" x14ac:dyDescent="0.35">
      <c r="B53" s="127">
        <f>SUBTOTAL(9,B44:B50)</f>
        <v>0</v>
      </c>
      <c r="C53" s="127"/>
      <c r="D53" s="127">
        <f t="shared" ref="D53:AB53" si="3">COUNTA(D44:D50)</f>
        <v>7</v>
      </c>
      <c r="E53" s="127">
        <f t="shared" si="3"/>
        <v>7</v>
      </c>
      <c r="F53" s="127">
        <f t="shared" si="3"/>
        <v>7</v>
      </c>
      <c r="G53" s="127">
        <f t="shared" si="3"/>
        <v>7</v>
      </c>
      <c r="H53" s="127">
        <f t="shared" si="3"/>
        <v>4</v>
      </c>
      <c r="I53" s="127">
        <f t="shared" si="3"/>
        <v>7</v>
      </c>
      <c r="J53" s="127">
        <f t="shared" si="3"/>
        <v>4</v>
      </c>
      <c r="K53" s="127">
        <f t="shared" si="3"/>
        <v>4</v>
      </c>
      <c r="L53" s="127">
        <f t="shared" si="3"/>
        <v>7</v>
      </c>
      <c r="M53" s="127">
        <f t="shared" si="3"/>
        <v>7</v>
      </c>
      <c r="N53" s="127">
        <f t="shared" si="3"/>
        <v>7</v>
      </c>
      <c r="O53" s="127">
        <f t="shared" si="3"/>
        <v>7</v>
      </c>
      <c r="P53" s="127">
        <f t="shared" si="3"/>
        <v>7</v>
      </c>
      <c r="Q53" s="127">
        <f t="shared" si="3"/>
        <v>0</v>
      </c>
      <c r="R53" s="127">
        <f t="shared" si="3"/>
        <v>7</v>
      </c>
      <c r="S53" s="127">
        <f t="shared" si="3"/>
        <v>0</v>
      </c>
      <c r="T53" s="127">
        <f t="shared" si="3"/>
        <v>0</v>
      </c>
      <c r="U53" s="127">
        <f t="shared" si="3"/>
        <v>7</v>
      </c>
      <c r="V53" s="127">
        <f t="shared" si="3"/>
        <v>0</v>
      </c>
      <c r="W53" s="127">
        <f t="shared" si="3"/>
        <v>0</v>
      </c>
      <c r="X53" s="127">
        <f t="shared" si="3"/>
        <v>0</v>
      </c>
      <c r="Y53" s="127">
        <f t="shared" si="3"/>
        <v>0</v>
      </c>
      <c r="Z53" s="127">
        <f t="shared" si="3"/>
        <v>1</v>
      </c>
      <c r="AA53" s="127">
        <f t="shared" si="3"/>
        <v>0</v>
      </c>
      <c r="AB53" s="127">
        <f t="shared" si="3"/>
        <v>7</v>
      </c>
      <c r="AC53" s="20">
        <v>7</v>
      </c>
    </row>
    <row r="54" spans="2:29" hidden="1" x14ac:dyDescent="0.3">
      <c r="B54" s="16"/>
      <c r="C54" s="16"/>
      <c r="D54" s="16"/>
      <c r="E54" s="93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2:29" hidden="1" x14ac:dyDescent="0.3">
      <c r="B55" s="16"/>
      <c r="C55" s="16"/>
      <c r="D55" s="16"/>
      <c r="E55" s="93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2:29" ht="150.75" hidden="1" customHeight="1" x14ac:dyDescent="0.3">
      <c r="B56" s="17">
        <v>1</v>
      </c>
      <c r="C56" s="85">
        <v>1</v>
      </c>
      <c r="D56" s="56" t="s">
        <v>605</v>
      </c>
      <c r="E56" s="56" t="s">
        <v>606</v>
      </c>
      <c r="F56" s="56" t="s">
        <v>607</v>
      </c>
      <c r="G56" s="157" t="s">
        <v>23</v>
      </c>
      <c r="H56" s="9" t="s">
        <v>137</v>
      </c>
      <c r="I56" s="56" t="s">
        <v>663</v>
      </c>
      <c r="J56" s="9" t="s">
        <v>137</v>
      </c>
      <c r="K56" s="9" t="s">
        <v>137</v>
      </c>
      <c r="L56" s="9" t="s">
        <v>664</v>
      </c>
      <c r="M56" s="9" t="s">
        <v>61</v>
      </c>
      <c r="N56" s="9" t="s">
        <v>61</v>
      </c>
      <c r="O56" s="9" t="s">
        <v>62</v>
      </c>
      <c r="P56" s="9" t="s">
        <v>610</v>
      </c>
      <c r="Q56" s="91"/>
      <c r="R56" s="91" t="s">
        <v>38</v>
      </c>
      <c r="S56" s="98"/>
      <c r="T56" s="98"/>
      <c r="U56" s="103" t="s">
        <v>38</v>
      </c>
      <c r="V56" s="91"/>
      <c r="W56" s="91"/>
      <c r="X56" s="91"/>
      <c r="Y56" s="91"/>
      <c r="Z56" s="91"/>
      <c r="AA56" s="91"/>
      <c r="AB56" s="13"/>
      <c r="AC56" s="99"/>
    </row>
    <row r="57" spans="2:29" ht="150.75" hidden="1" customHeight="1" x14ac:dyDescent="0.3">
      <c r="B57" s="17">
        <v>1</v>
      </c>
      <c r="C57" s="85">
        <v>2</v>
      </c>
      <c r="D57" s="56" t="s">
        <v>605</v>
      </c>
      <c r="E57" s="56" t="s">
        <v>606</v>
      </c>
      <c r="F57" s="56" t="s">
        <v>607</v>
      </c>
      <c r="G57" s="157" t="s">
        <v>25</v>
      </c>
      <c r="H57" s="9" t="s">
        <v>137</v>
      </c>
      <c r="I57" s="56" t="s">
        <v>665</v>
      </c>
      <c r="J57" s="9" t="s">
        <v>137</v>
      </c>
      <c r="K57" s="9" t="s">
        <v>137</v>
      </c>
      <c r="L57" s="9" t="s">
        <v>666</v>
      </c>
      <c r="M57" s="9" t="s">
        <v>46</v>
      </c>
      <c r="N57" s="9" t="s">
        <v>667</v>
      </c>
      <c r="O57" s="9" t="s">
        <v>668</v>
      </c>
      <c r="P57" s="9" t="s">
        <v>610</v>
      </c>
      <c r="Q57" s="91"/>
      <c r="R57" s="91" t="s">
        <v>38</v>
      </c>
      <c r="S57" s="98"/>
      <c r="T57" s="98"/>
      <c r="U57" s="103" t="s">
        <v>38</v>
      </c>
      <c r="V57" s="91"/>
      <c r="W57" s="91"/>
      <c r="X57" s="91"/>
      <c r="Y57" s="91"/>
      <c r="Z57" s="91"/>
      <c r="AA57" s="91"/>
      <c r="AB57" s="13"/>
      <c r="AC57" s="99"/>
    </row>
    <row r="58" spans="2:29" s="36" customFormat="1" ht="150.75" hidden="1" customHeight="1" x14ac:dyDescent="0.3">
      <c r="B58" s="17">
        <v>1</v>
      </c>
      <c r="C58" s="85">
        <v>3</v>
      </c>
      <c r="D58" s="56" t="s">
        <v>605</v>
      </c>
      <c r="E58" s="56" t="s">
        <v>606</v>
      </c>
      <c r="F58" s="56" t="s">
        <v>607</v>
      </c>
      <c r="G58" s="157" t="s">
        <v>25</v>
      </c>
      <c r="H58" s="295">
        <v>12876</v>
      </c>
      <c r="I58" s="56" t="s">
        <v>669</v>
      </c>
      <c r="J58" s="158">
        <v>42193</v>
      </c>
      <c r="K58" s="91" t="s">
        <v>670</v>
      </c>
      <c r="L58" s="9" t="s">
        <v>671</v>
      </c>
      <c r="M58" s="9" t="s">
        <v>46</v>
      </c>
      <c r="N58" s="9" t="s">
        <v>672</v>
      </c>
      <c r="O58" s="9" t="s">
        <v>673</v>
      </c>
      <c r="P58" s="9" t="s">
        <v>610</v>
      </c>
      <c r="Q58" s="91"/>
      <c r="R58" s="91" t="s">
        <v>38</v>
      </c>
      <c r="S58" s="98"/>
      <c r="T58" s="98"/>
      <c r="U58" s="103" t="s">
        <v>38</v>
      </c>
      <c r="V58" s="91"/>
      <c r="W58" s="91"/>
      <c r="X58" s="91"/>
      <c r="Y58" s="91"/>
      <c r="Z58" s="91"/>
      <c r="AA58" s="91"/>
      <c r="AB58" s="13"/>
      <c r="AC58" s="101"/>
    </row>
    <row r="59" spans="2:29" s="36" customFormat="1" ht="150.75" hidden="1" customHeight="1" x14ac:dyDescent="0.3">
      <c r="B59" s="17">
        <v>1</v>
      </c>
      <c r="C59" s="85">
        <v>4</v>
      </c>
      <c r="D59" s="56" t="s">
        <v>605</v>
      </c>
      <c r="E59" s="56" t="s">
        <v>606</v>
      </c>
      <c r="F59" s="56" t="s">
        <v>607</v>
      </c>
      <c r="G59" s="157" t="s">
        <v>25</v>
      </c>
      <c r="H59" s="295">
        <v>8375.2000000000007</v>
      </c>
      <c r="I59" s="56" t="s">
        <v>674</v>
      </c>
      <c r="J59" s="158">
        <v>43650</v>
      </c>
      <c r="K59" s="91" t="s">
        <v>675</v>
      </c>
      <c r="L59" s="9" t="s">
        <v>650</v>
      </c>
      <c r="M59" s="9" t="s">
        <v>52</v>
      </c>
      <c r="N59" s="9" t="s">
        <v>68</v>
      </c>
      <c r="O59" s="9" t="s">
        <v>676</v>
      </c>
      <c r="P59" s="9" t="s">
        <v>610</v>
      </c>
      <c r="Q59" s="91"/>
      <c r="R59" s="91" t="s">
        <v>38</v>
      </c>
      <c r="S59" s="98"/>
      <c r="T59" s="98"/>
      <c r="U59" s="103" t="s">
        <v>38</v>
      </c>
      <c r="V59" s="91"/>
      <c r="W59" s="91"/>
      <c r="X59" s="91"/>
      <c r="Y59" s="91"/>
      <c r="Z59" s="91"/>
      <c r="AA59" s="91"/>
      <c r="AB59" s="13"/>
      <c r="AC59" s="101"/>
    </row>
    <row r="60" spans="2:29" s="36" customFormat="1" ht="150.75" hidden="1" customHeight="1" x14ac:dyDescent="0.3">
      <c r="B60" s="17">
        <v>1</v>
      </c>
      <c r="C60" s="85">
        <v>5</v>
      </c>
      <c r="D60" s="56" t="s">
        <v>605</v>
      </c>
      <c r="E60" s="56" t="s">
        <v>606</v>
      </c>
      <c r="F60" s="56" t="s">
        <v>607</v>
      </c>
      <c r="G60" s="157" t="s">
        <v>25</v>
      </c>
      <c r="H60" s="295">
        <v>10788</v>
      </c>
      <c r="I60" s="56" t="s">
        <v>677</v>
      </c>
      <c r="J60" s="154">
        <v>40736</v>
      </c>
      <c r="K60" s="91" t="s">
        <v>678</v>
      </c>
      <c r="L60" s="9" t="s">
        <v>679</v>
      </c>
      <c r="M60" s="9" t="s">
        <v>46</v>
      </c>
      <c r="N60" s="9" t="s">
        <v>61</v>
      </c>
      <c r="O60" s="9" t="s">
        <v>680</v>
      </c>
      <c r="P60" s="9" t="s">
        <v>610</v>
      </c>
      <c r="Q60" s="91"/>
      <c r="R60" s="91" t="s">
        <v>38</v>
      </c>
      <c r="S60" s="98"/>
      <c r="T60" s="98"/>
      <c r="U60" s="103" t="s">
        <v>38</v>
      </c>
      <c r="V60" s="91"/>
      <c r="W60" s="91"/>
      <c r="X60" s="91"/>
      <c r="Y60" s="91"/>
      <c r="Z60" s="91"/>
      <c r="AA60" s="91"/>
      <c r="AB60" s="13"/>
      <c r="AC60" s="101"/>
    </row>
    <row r="61" spans="2:29" s="36" customFormat="1" ht="150.75" hidden="1" customHeight="1" x14ac:dyDescent="0.3">
      <c r="B61" s="17">
        <v>1</v>
      </c>
      <c r="C61" s="85">
        <v>6</v>
      </c>
      <c r="D61" s="56" t="s">
        <v>605</v>
      </c>
      <c r="E61" s="56" t="s">
        <v>606</v>
      </c>
      <c r="F61" s="56" t="s">
        <v>607</v>
      </c>
      <c r="G61" s="157" t="s">
        <v>25</v>
      </c>
      <c r="H61" s="295">
        <v>0</v>
      </c>
      <c r="I61" s="56" t="s">
        <v>677</v>
      </c>
      <c r="J61" s="154">
        <v>40736</v>
      </c>
      <c r="K61" s="91" t="s">
        <v>678</v>
      </c>
      <c r="L61" s="9" t="s">
        <v>681</v>
      </c>
      <c r="M61" s="9" t="s">
        <v>46</v>
      </c>
      <c r="N61" s="9">
        <v>51933</v>
      </c>
      <c r="O61" s="9" t="s">
        <v>682</v>
      </c>
      <c r="P61" s="9" t="s">
        <v>610</v>
      </c>
      <c r="Q61" s="91"/>
      <c r="R61" s="91" t="s">
        <v>38</v>
      </c>
      <c r="S61" s="98"/>
      <c r="T61" s="98"/>
      <c r="U61" s="103" t="s">
        <v>38</v>
      </c>
      <c r="V61" s="91"/>
      <c r="W61" s="91"/>
      <c r="X61" s="91"/>
      <c r="Y61" s="91"/>
      <c r="Z61" s="91"/>
      <c r="AA61" s="91"/>
      <c r="AB61" s="13"/>
      <c r="AC61" s="101"/>
    </row>
    <row r="62" spans="2:29" s="36" customFormat="1" ht="150.75" hidden="1" customHeight="1" x14ac:dyDescent="0.3">
      <c r="B62" s="17">
        <v>1</v>
      </c>
      <c r="C62" s="85">
        <v>7</v>
      </c>
      <c r="D62" s="56" t="s">
        <v>605</v>
      </c>
      <c r="E62" s="56" t="s">
        <v>606</v>
      </c>
      <c r="F62" s="56" t="s">
        <v>607</v>
      </c>
      <c r="G62" s="157" t="s">
        <v>25</v>
      </c>
      <c r="H62" s="295">
        <v>0</v>
      </c>
      <c r="I62" s="56" t="s">
        <v>677</v>
      </c>
      <c r="J62" s="154">
        <v>40736</v>
      </c>
      <c r="K62" s="91" t="s">
        <v>678</v>
      </c>
      <c r="L62" s="9" t="s">
        <v>683</v>
      </c>
      <c r="M62" s="9" t="s">
        <v>46</v>
      </c>
      <c r="N62" s="9" t="s">
        <v>684</v>
      </c>
      <c r="O62" s="9" t="s">
        <v>685</v>
      </c>
      <c r="P62" s="9" t="s">
        <v>610</v>
      </c>
      <c r="Q62" s="91"/>
      <c r="R62" s="91" t="s">
        <v>38</v>
      </c>
      <c r="S62" s="98"/>
      <c r="T62" s="98"/>
      <c r="U62" s="103" t="s">
        <v>38</v>
      </c>
      <c r="V62" s="91"/>
      <c r="W62" s="91"/>
      <c r="X62" s="91"/>
      <c r="Y62" s="91"/>
      <c r="Z62" s="91"/>
      <c r="AA62" s="91"/>
      <c r="AB62" s="13"/>
      <c r="AC62" s="101"/>
    </row>
    <row r="63" spans="2:29" s="36" customFormat="1" ht="150.75" hidden="1" customHeight="1" x14ac:dyDescent="0.3">
      <c r="B63" s="17">
        <v>1</v>
      </c>
      <c r="C63" s="85">
        <v>8</v>
      </c>
      <c r="D63" s="56" t="s">
        <v>605</v>
      </c>
      <c r="E63" s="56" t="s">
        <v>606</v>
      </c>
      <c r="F63" s="56" t="s">
        <v>607</v>
      </c>
      <c r="G63" s="157" t="s">
        <v>25</v>
      </c>
      <c r="H63" s="295">
        <v>0</v>
      </c>
      <c r="I63" s="56" t="s">
        <v>677</v>
      </c>
      <c r="J63" s="154">
        <v>40736</v>
      </c>
      <c r="K63" s="91" t="s">
        <v>678</v>
      </c>
      <c r="L63" s="9" t="s">
        <v>686</v>
      </c>
      <c r="M63" s="9" t="s">
        <v>687</v>
      </c>
      <c r="N63" s="9" t="s">
        <v>61</v>
      </c>
      <c r="O63" s="9" t="s">
        <v>688</v>
      </c>
      <c r="P63" s="9" t="s">
        <v>610</v>
      </c>
      <c r="Q63" s="91"/>
      <c r="R63" s="91" t="s">
        <v>38</v>
      </c>
      <c r="S63" s="98"/>
      <c r="T63" s="98"/>
      <c r="U63" s="103" t="s">
        <v>38</v>
      </c>
      <c r="V63" s="91"/>
      <c r="W63" s="91"/>
      <c r="X63" s="91"/>
      <c r="Y63" s="91"/>
      <c r="Z63" s="91"/>
      <c r="AA63" s="91"/>
      <c r="AB63" s="13"/>
      <c r="AC63" s="101"/>
    </row>
    <row r="64" spans="2:29" s="36" customFormat="1" ht="150.75" hidden="1" customHeight="1" x14ac:dyDescent="0.3">
      <c r="B64" s="17">
        <v>1</v>
      </c>
      <c r="C64" s="85">
        <v>9</v>
      </c>
      <c r="D64" s="56" t="s">
        <v>605</v>
      </c>
      <c r="E64" s="56" t="s">
        <v>606</v>
      </c>
      <c r="F64" s="56" t="s">
        <v>607</v>
      </c>
      <c r="G64" s="157" t="s">
        <v>25</v>
      </c>
      <c r="H64" s="263">
        <v>26095.360000000001</v>
      </c>
      <c r="I64" s="56" t="s">
        <v>653</v>
      </c>
      <c r="J64" s="154">
        <v>45103</v>
      </c>
      <c r="K64" s="9" t="s">
        <v>654</v>
      </c>
      <c r="L64" s="9" t="s">
        <v>689</v>
      </c>
      <c r="M64" s="9" t="s">
        <v>687</v>
      </c>
      <c r="N64" s="9">
        <v>2543</v>
      </c>
      <c r="O64" s="9" t="s">
        <v>690</v>
      </c>
      <c r="P64" s="9" t="s">
        <v>610</v>
      </c>
      <c r="Q64" s="91"/>
      <c r="R64" s="91" t="s">
        <v>38</v>
      </c>
      <c r="S64" s="98"/>
      <c r="T64" s="98"/>
      <c r="U64" s="103" t="s">
        <v>38</v>
      </c>
      <c r="V64" s="91"/>
      <c r="W64" s="91"/>
      <c r="X64" s="91"/>
      <c r="Y64" s="91"/>
      <c r="Z64" s="91"/>
      <c r="AA64" s="91"/>
      <c r="AB64" s="13"/>
      <c r="AC64" s="101"/>
    </row>
    <row r="65" spans="2:29" s="36" customFormat="1" ht="150.75" hidden="1" customHeight="1" x14ac:dyDescent="0.3">
      <c r="B65" s="17">
        <v>1</v>
      </c>
      <c r="C65" s="85">
        <v>10</v>
      </c>
      <c r="D65" s="56" t="s">
        <v>605</v>
      </c>
      <c r="E65" s="56" t="s">
        <v>606</v>
      </c>
      <c r="F65" s="56" t="s">
        <v>607</v>
      </c>
      <c r="G65" s="157" t="s">
        <v>25</v>
      </c>
      <c r="H65" s="295">
        <v>4648.8</v>
      </c>
      <c r="I65" s="56" t="s">
        <v>691</v>
      </c>
      <c r="J65" s="158">
        <v>41914</v>
      </c>
      <c r="K65" s="91" t="s">
        <v>692</v>
      </c>
      <c r="L65" s="9" t="s">
        <v>693</v>
      </c>
      <c r="M65" s="9" t="s">
        <v>46</v>
      </c>
      <c r="N65" s="9" t="s">
        <v>694</v>
      </c>
      <c r="O65" s="9" t="s">
        <v>695</v>
      </c>
      <c r="P65" s="9" t="s">
        <v>610</v>
      </c>
      <c r="Q65" s="91"/>
      <c r="R65" s="91" t="s">
        <v>38</v>
      </c>
      <c r="S65" s="98"/>
      <c r="T65" s="98"/>
      <c r="U65" s="103" t="s">
        <v>38</v>
      </c>
      <c r="V65" s="91"/>
      <c r="W65" s="91"/>
      <c r="X65" s="91"/>
      <c r="Y65" s="91"/>
      <c r="Z65" s="91"/>
      <c r="AA65" s="91"/>
      <c r="AB65" s="13"/>
      <c r="AC65" s="101"/>
    </row>
    <row r="66" spans="2:29" hidden="1" x14ac:dyDescent="0.3">
      <c r="B66" s="16"/>
      <c r="C66" s="16"/>
      <c r="D66" s="16"/>
      <c r="E66" s="93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9" ht="15" hidden="1" thickBot="1" x14ac:dyDescent="0.35">
      <c r="B67" s="127">
        <f>SUBTOTAL(9,B56:B65)</f>
        <v>0</v>
      </c>
      <c r="C67" s="127"/>
      <c r="D67" s="127">
        <f t="shared" ref="D67:AC67" si="4">COUNTA(D56:D65)</f>
        <v>10</v>
      </c>
      <c r="E67" s="127">
        <f t="shared" si="4"/>
        <v>10</v>
      </c>
      <c r="F67" s="127">
        <f t="shared" si="4"/>
        <v>10</v>
      </c>
      <c r="G67" s="127">
        <f t="shared" si="4"/>
        <v>10</v>
      </c>
      <c r="H67" s="127">
        <f t="shared" si="4"/>
        <v>10</v>
      </c>
      <c r="I67" s="127">
        <f t="shared" si="4"/>
        <v>10</v>
      </c>
      <c r="J67" s="127">
        <f t="shared" si="4"/>
        <v>10</v>
      </c>
      <c r="K67" s="127">
        <f t="shared" si="4"/>
        <v>10</v>
      </c>
      <c r="L67" s="127">
        <f t="shared" si="4"/>
        <v>10</v>
      </c>
      <c r="M67" s="127">
        <f t="shared" si="4"/>
        <v>10</v>
      </c>
      <c r="N67" s="127">
        <f t="shared" si="4"/>
        <v>10</v>
      </c>
      <c r="O67" s="127">
        <f t="shared" si="4"/>
        <v>10</v>
      </c>
      <c r="P67" s="127">
        <f t="shared" si="4"/>
        <v>10</v>
      </c>
      <c r="Q67" s="127">
        <f t="shared" si="4"/>
        <v>0</v>
      </c>
      <c r="R67" s="127">
        <f t="shared" si="4"/>
        <v>10</v>
      </c>
      <c r="S67" s="127">
        <f t="shared" si="4"/>
        <v>0</v>
      </c>
      <c r="T67" s="127">
        <f t="shared" si="4"/>
        <v>0</v>
      </c>
      <c r="U67" s="127">
        <f t="shared" si="4"/>
        <v>10</v>
      </c>
      <c r="V67" s="127">
        <f t="shared" si="4"/>
        <v>0</v>
      </c>
      <c r="W67" s="127">
        <f t="shared" si="4"/>
        <v>0</v>
      </c>
      <c r="X67" s="127">
        <f t="shared" si="4"/>
        <v>0</v>
      </c>
      <c r="Y67" s="127">
        <f t="shared" si="4"/>
        <v>0</v>
      </c>
      <c r="Z67" s="127">
        <f t="shared" si="4"/>
        <v>0</v>
      </c>
      <c r="AA67" s="127">
        <f t="shared" si="4"/>
        <v>0</v>
      </c>
      <c r="AB67" s="127">
        <f t="shared" si="4"/>
        <v>0</v>
      </c>
      <c r="AC67" s="20">
        <f t="shared" si="4"/>
        <v>0</v>
      </c>
    </row>
    <row r="68" spans="2:29" hidden="1" x14ac:dyDescent="0.3">
      <c r="B68" s="16"/>
      <c r="C68" s="16"/>
      <c r="D68" s="16"/>
      <c r="E68" s="93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9" hidden="1" x14ac:dyDescent="0.3">
      <c r="B69" s="16"/>
      <c r="C69" s="16"/>
      <c r="D69" s="16"/>
      <c r="E69" s="93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2:29" ht="151.94999999999999" customHeight="1" x14ac:dyDescent="0.3">
      <c r="B70" s="17">
        <v>1</v>
      </c>
      <c r="C70" s="9">
        <v>1</v>
      </c>
      <c r="D70" s="114" t="s">
        <v>696</v>
      </c>
      <c r="E70" s="327" t="s">
        <v>697</v>
      </c>
      <c r="F70" s="108" t="s">
        <v>698</v>
      </c>
      <c r="G70" s="108" t="s">
        <v>27</v>
      </c>
      <c r="H70" s="328">
        <v>9740</v>
      </c>
      <c r="I70" s="114" t="s">
        <v>1161</v>
      </c>
      <c r="J70" s="329">
        <v>42361</v>
      </c>
      <c r="K70" s="327" t="s">
        <v>1162</v>
      </c>
      <c r="L70" s="327" t="s">
        <v>1163</v>
      </c>
      <c r="M70" s="327" t="s">
        <v>1164</v>
      </c>
      <c r="N70" s="327" t="s">
        <v>702</v>
      </c>
      <c r="O70" s="327" t="s">
        <v>92</v>
      </c>
      <c r="P70" s="327" t="s">
        <v>888</v>
      </c>
      <c r="Q70" s="327"/>
      <c r="R70" s="327" t="s">
        <v>38</v>
      </c>
      <c r="S70" s="330"/>
      <c r="T70" s="330"/>
      <c r="U70" s="228" t="s">
        <v>38</v>
      </c>
      <c r="V70" s="239" t="s">
        <v>128</v>
      </c>
      <c r="W70" s="331"/>
      <c r="X70" s="331"/>
      <c r="Y70" s="331"/>
      <c r="Z70" s="331"/>
      <c r="AA70" s="331"/>
      <c r="AB70" s="329" t="s">
        <v>583</v>
      </c>
      <c r="AC70" s="115"/>
    </row>
    <row r="71" spans="2:29" ht="152.4" customHeight="1" x14ac:dyDescent="0.3">
      <c r="B71" s="17">
        <v>1</v>
      </c>
      <c r="C71" s="9">
        <v>1</v>
      </c>
      <c r="D71" s="114" t="s">
        <v>696</v>
      </c>
      <c r="E71" s="327" t="s">
        <v>697</v>
      </c>
      <c r="F71" s="108" t="s">
        <v>698</v>
      </c>
      <c r="G71" s="332" t="s">
        <v>284</v>
      </c>
      <c r="H71" s="328"/>
      <c r="I71" s="108" t="s">
        <v>1165</v>
      </c>
      <c r="J71" s="239"/>
      <c r="K71" s="239"/>
      <c r="L71" s="327" t="s">
        <v>1166</v>
      </c>
      <c r="M71" s="327" t="s">
        <v>1167</v>
      </c>
      <c r="N71" s="327" t="s">
        <v>702</v>
      </c>
      <c r="O71" s="327" t="s">
        <v>92</v>
      </c>
      <c r="P71" s="239"/>
      <c r="Q71" s="239"/>
      <c r="R71" s="239" t="s">
        <v>38</v>
      </c>
      <c r="S71" s="330"/>
      <c r="T71" s="330"/>
      <c r="U71" s="228" t="s">
        <v>38</v>
      </c>
      <c r="V71" s="239" t="s">
        <v>38</v>
      </c>
      <c r="W71" s="239"/>
      <c r="X71" s="239"/>
      <c r="Y71" s="239"/>
      <c r="Z71" s="239"/>
      <c r="AA71" s="239"/>
      <c r="AB71" s="329" t="s">
        <v>583</v>
      </c>
      <c r="AC71" s="115"/>
    </row>
    <row r="72" spans="2:29" s="16" customFormat="1" ht="49.2" hidden="1" customHeight="1" x14ac:dyDescent="0.3">
      <c r="B72" s="239">
        <v>1</v>
      </c>
      <c r="C72" s="239">
        <v>3</v>
      </c>
      <c r="D72" s="333" t="s">
        <v>939</v>
      </c>
      <c r="E72" s="333" t="s">
        <v>697</v>
      </c>
      <c r="F72" s="116" t="s">
        <v>698</v>
      </c>
      <c r="G72" s="116" t="s">
        <v>25</v>
      </c>
      <c r="H72" s="334">
        <v>9976</v>
      </c>
      <c r="I72" s="116" t="s">
        <v>1168</v>
      </c>
      <c r="J72" s="335">
        <v>40735</v>
      </c>
      <c r="K72" s="241" t="s">
        <v>1169</v>
      </c>
      <c r="L72" s="333" t="s">
        <v>1170</v>
      </c>
      <c r="M72" s="333" t="s">
        <v>1171</v>
      </c>
      <c r="N72" s="333" t="s">
        <v>1172</v>
      </c>
      <c r="O72" s="333" t="s">
        <v>1173</v>
      </c>
      <c r="P72" s="241"/>
      <c r="Q72" s="241"/>
      <c r="R72" s="241" t="s">
        <v>38</v>
      </c>
      <c r="S72" s="330"/>
      <c r="T72" s="330"/>
      <c r="U72" s="228" t="s">
        <v>38</v>
      </c>
      <c r="V72" s="239"/>
      <c r="W72" s="239" t="s">
        <v>38</v>
      </c>
      <c r="X72" s="331"/>
      <c r="Y72" s="331"/>
      <c r="Z72" s="331"/>
      <c r="AA72" s="331"/>
      <c r="AB72" s="336"/>
      <c r="AC72" s="115" t="s">
        <v>659</v>
      </c>
    </row>
    <row r="73" spans="2:29" s="16" customFormat="1" ht="49.2" hidden="1" customHeight="1" x14ac:dyDescent="0.3">
      <c r="B73" s="239">
        <v>1</v>
      </c>
      <c r="C73" s="239">
        <v>4</v>
      </c>
      <c r="D73" s="333" t="s">
        <v>939</v>
      </c>
      <c r="E73" s="333" t="s">
        <v>697</v>
      </c>
      <c r="F73" s="116" t="s">
        <v>698</v>
      </c>
      <c r="G73" s="116" t="s">
        <v>25</v>
      </c>
      <c r="H73" s="334">
        <v>9976</v>
      </c>
      <c r="I73" s="116" t="s">
        <v>1174</v>
      </c>
      <c r="J73" s="335">
        <v>40735</v>
      </c>
      <c r="K73" s="241" t="s">
        <v>1169</v>
      </c>
      <c r="L73" s="333" t="s">
        <v>1170</v>
      </c>
      <c r="M73" s="333" t="s">
        <v>1171</v>
      </c>
      <c r="N73" s="333" t="s">
        <v>1172</v>
      </c>
      <c r="O73" s="333" t="s">
        <v>1175</v>
      </c>
      <c r="P73" s="241"/>
      <c r="Q73" s="241"/>
      <c r="R73" s="241" t="s">
        <v>38</v>
      </c>
      <c r="S73" s="330"/>
      <c r="T73" s="330"/>
      <c r="U73" s="228" t="s">
        <v>38</v>
      </c>
      <c r="V73" s="239"/>
      <c r="W73" s="239" t="s">
        <v>38</v>
      </c>
      <c r="X73" s="331"/>
      <c r="Y73" s="331"/>
      <c r="Z73" s="331"/>
      <c r="AA73" s="331"/>
      <c r="AB73" s="241"/>
      <c r="AC73" s="115" t="s">
        <v>659</v>
      </c>
    </row>
    <row r="74" spans="2:29" s="16" customFormat="1" ht="49.2" hidden="1" customHeight="1" x14ac:dyDescent="0.3">
      <c r="B74" s="239">
        <v>1</v>
      </c>
      <c r="C74" s="239">
        <v>5</v>
      </c>
      <c r="D74" s="333" t="s">
        <v>939</v>
      </c>
      <c r="E74" s="333" t="s">
        <v>697</v>
      </c>
      <c r="F74" s="116" t="s">
        <v>698</v>
      </c>
      <c r="G74" s="116" t="s">
        <v>25</v>
      </c>
      <c r="H74" s="334">
        <v>9976</v>
      </c>
      <c r="I74" s="116" t="s">
        <v>1176</v>
      </c>
      <c r="J74" s="335">
        <v>40735</v>
      </c>
      <c r="K74" s="241" t="s">
        <v>1169</v>
      </c>
      <c r="L74" s="333" t="s">
        <v>1170</v>
      </c>
      <c r="M74" s="333" t="s">
        <v>1171</v>
      </c>
      <c r="N74" s="333" t="s">
        <v>1172</v>
      </c>
      <c r="O74" s="333" t="s">
        <v>1177</v>
      </c>
      <c r="P74" s="241"/>
      <c r="Q74" s="241"/>
      <c r="R74" s="241" t="s">
        <v>38</v>
      </c>
      <c r="S74" s="330"/>
      <c r="T74" s="330"/>
      <c r="U74" s="228" t="s">
        <v>38</v>
      </c>
      <c r="V74" s="239"/>
      <c r="W74" s="239" t="s">
        <v>38</v>
      </c>
      <c r="X74" s="331"/>
      <c r="Y74" s="331"/>
      <c r="Z74" s="331"/>
      <c r="AA74" s="331"/>
      <c r="AB74" s="241"/>
      <c r="AC74" s="115" t="s">
        <v>659</v>
      </c>
    </row>
    <row r="75" spans="2:29" s="16" customFormat="1" ht="49.2" hidden="1" customHeight="1" x14ac:dyDescent="0.3">
      <c r="B75" s="239">
        <v>1</v>
      </c>
      <c r="C75" s="239">
        <v>6</v>
      </c>
      <c r="D75" s="333" t="s">
        <v>939</v>
      </c>
      <c r="E75" s="333" t="s">
        <v>697</v>
      </c>
      <c r="F75" s="116" t="s">
        <v>698</v>
      </c>
      <c r="G75" s="116" t="s">
        <v>25</v>
      </c>
      <c r="H75" s="334">
        <v>9976</v>
      </c>
      <c r="I75" s="116" t="s">
        <v>1178</v>
      </c>
      <c r="J75" s="335">
        <v>40735</v>
      </c>
      <c r="K75" s="241" t="s">
        <v>1169</v>
      </c>
      <c r="L75" s="333" t="s">
        <v>1170</v>
      </c>
      <c r="M75" s="333" t="s">
        <v>1171</v>
      </c>
      <c r="N75" s="333" t="s">
        <v>1172</v>
      </c>
      <c r="O75" s="333" t="s">
        <v>1179</v>
      </c>
      <c r="P75" s="241"/>
      <c r="Q75" s="241"/>
      <c r="R75" s="241" t="s">
        <v>38</v>
      </c>
      <c r="S75" s="330"/>
      <c r="T75" s="330"/>
      <c r="U75" s="228" t="s">
        <v>38</v>
      </c>
      <c r="V75" s="239"/>
      <c r="W75" s="239" t="s">
        <v>38</v>
      </c>
      <c r="X75" s="331"/>
      <c r="Y75" s="331"/>
      <c r="Z75" s="331"/>
      <c r="AA75" s="331"/>
      <c r="AB75" s="241"/>
      <c r="AC75" s="115" t="s">
        <v>659</v>
      </c>
    </row>
    <row r="76" spans="2:29" s="16" customFormat="1" ht="49.2" hidden="1" customHeight="1" x14ac:dyDescent="0.3">
      <c r="B76" s="239">
        <v>1</v>
      </c>
      <c r="C76" s="239">
        <v>7</v>
      </c>
      <c r="D76" s="333" t="s">
        <v>939</v>
      </c>
      <c r="E76" s="333" t="s">
        <v>697</v>
      </c>
      <c r="F76" s="116" t="s">
        <v>698</v>
      </c>
      <c r="G76" s="116" t="s">
        <v>25</v>
      </c>
      <c r="H76" s="334">
        <v>9976</v>
      </c>
      <c r="I76" s="116" t="s">
        <v>1180</v>
      </c>
      <c r="J76" s="335">
        <v>40735</v>
      </c>
      <c r="K76" s="241" t="s">
        <v>1169</v>
      </c>
      <c r="L76" s="333" t="s">
        <v>1170</v>
      </c>
      <c r="M76" s="333" t="s">
        <v>1171</v>
      </c>
      <c r="N76" s="333" t="s">
        <v>1181</v>
      </c>
      <c r="O76" s="333" t="s">
        <v>1182</v>
      </c>
      <c r="P76" s="241" t="s">
        <v>885</v>
      </c>
      <c r="Q76" s="241"/>
      <c r="R76" s="241" t="s">
        <v>38</v>
      </c>
      <c r="S76" s="330"/>
      <c r="T76" s="330"/>
      <c r="U76" s="228" t="s">
        <v>38</v>
      </c>
      <c r="V76" s="239"/>
      <c r="W76" s="239" t="s">
        <v>38</v>
      </c>
      <c r="X76" s="331"/>
      <c r="Y76" s="331"/>
      <c r="Z76" s="331"/>
      <c r="AA76" s="331"/>
      <c r="AB76" s="241"/>
      <c r="AC76" s="115" t="s">
        <v>659</v>
      </c>
    </row>
    <row r="77" spans="2:29" ht="151.94999999999999" customHeight="1" x14ac:dyDescent="0.3">
      <c r="B77" s="17">
        <v>1</v>
      </c>
      <c r="C77" s="9">
        <v>1</v>
      </c>
      <c r="D77" s="114" t="s">
        <v>696</v>
      </c>
      <c r="E77" s="327" t="s">
        <v>697</v>
      </c>
      <c r="F77" s="108" t="s">
        <v>698</v>
      </c>
      <c r="G77" s="108" t="s">
        <v>25</v>
      </c>
      <c r="H77" s="334">
        <v>9106</v>
      </c>
      <c r="I77" s="108" t="s">
        <v>1183</v>
      </c>
      <c r="J77" s="337">
        <v>40736</v>
      </c>
      <c r="K77" s="327" t="s">
        <v>1184</v>
      </c>
      <c r="L77" s="114" t="s">
        <v>45</v>
      </c>
      <c r="M77" s="114" t="s">
        <v>1185</v>
      </c>
      <c r="N77" s="327" t="s">
        <v>702</v>
      </c>
      <c r="O77" s="114" t="s">
        <v>1186</v>
      </c>
      <c r="P77" s="327" t="s">
        <v>885</v>
      </c>
      <c r="Q77" s="327"/>
      <c r="R77" s="327" t="s">
        <v>38</v>
      </c>
      <c r="S77" s="327"/>
      <c r="T77" s="327"/>
      <c r="U77" s="228" t="s">
        <v>38</v>
      </c>
      <c r="V77" s="239" t="s">
        <v>38</v>
      </c>
      <c r="W77" s="239"/>
      <c r="X77" s="331"/>
      <c r="Y77" s="331"/>
      <c r="Z77" s="331"/>
      <c r="AA77" s="331"/>
      <c r="AB77" s="327"/>
      <c r="AC77" s="115" t="s">
        <v>659</v>
      </c>
    </row>
    <row r="78" spans="2:29" ht="45" customHeight="1" x14ac:dyDescent="0.3">
      <c r="B78" s="17">
        <v>1</v>
      </c>
      <c r="C78" s="9">
        <v>1</v>
      </c>
      <c r="D78" s="114" t="s">
        <v>696</v>
      </c>
      <c r="E78" s="327" t="s">
        <v>697</v>
      </c>
      <c r="F78" s="108" t="s">
        <v>698</v>
      </c>
      <c r="G78" s="108" t="s">
        <v>25</v>
      </c>
      <c r="H78" s="338">
        <v>0</v>
      </c>
      <c r="I78" s="108" t="s">
        <v>1183</v>
      </c>
      <c r="J78" s="337">
        <v>40736</v>
      </c>
      <c r="K78" s="327" t="s">
        <v>1184</v>
      </c>
      <c r="L78" s="114" t="s">
        <v>1187</v>
      </c>
      <c r="M78" s="114" t="s">
        <v>1185</v>
      </c>
      <c r="N78" s="327" t="s">
        <v>702</v>
      </c>
      <c r="O78" s="114">
        <v>117418</v>
      </c>
      <c r="P78" s="327" t="s">
        <v>885</v>
      </c>
      <c r="Q78" s="327"/>
      <c r="R78" s="327" t="s">
        <v>38</v>
      </c>
      <c r="S78" s="327"/>
      <c r="T78" s="327"/>
      <c r="U78" s="228" t="s">
        <v>38</v>
      </c>
      <c r="V78" s="239" t="s">
        <v>38</v>
      </c>
      <c r="W78" s="239"/>
      <c r="X78" s="331"/>
      <c r="Y78" s="331"/>
      <c r="Z78" s="331"/>
      <c r="AA78" s="331"/>
      <c r="AB78" s="114"/>
      <c r="AC78" s="115" t="s">
        <v>659</v>
      </c>
    </row>
    <row r="79" spans="2:29" ht="45" customHeight="1" x14ac:dyDescent="0.3">
      <c r="B79" s="17">
        <v>1</v>
      </c>
      <c r="C79" s="9">
        <v>1</v>
      </c>
      <c r="D79" s="114" t="s">
        <v>696</v>
      </c>
      <c r="E79" s="327" t="s">
        <v>697</v>
      </c>
      <c r="F79" s="108" t="s">
        <v>698</v>
      </c>
      <c r="G79" s="108" t="s">
        <v>25</v>
      </c>
      <c r="H79" s="338">
        <v>0</v>
      </c>
      <c r="I79" s="108" t="s">
        <v>1183</v>
      </c>
      <c r="J79" s="337">
        <v>40736</v>
      </c>
      <c r="K79" s="327" t="s">
        <v>1184</v>
      </c>
      <c r="L79" s="114" t="s">
        <v>48</v>
      </c>
      <c r="M79" s="114" t="s">
        <v>1185</v>
      </c>
      <c r="N79" s="327" t="s">
        <v>702</v>
      </c>
      <c r="O79" s="114">
        <v>10110035600</v>
      </c>
      <c r="P79" s="327" t="s">
        <v>885</v>
      </c>
      <c r="Q79" s="327"/>
      <c r="R79" s="327" t="s">
        <v>38</v>
      </c>
      <c r="S79" s="327"/>
      <c r="T79" s="327"/>
      <c r="U79" s="228" t="s">
        <v>38</v>
      </c>
      <c r="V79" s="239" t="s">
        <v>38</v>
      </c>
      <c r="W79" s="339"/>
      <c r="X79" s="331"/>
      <c r="Y79" s="331"/>
      <c r="Z79" s="331"/>
      <c r="AA79" s="331"/>
      <c r="AB79" s="327"/>
      <c r="AC79" s="115" t="s">
        <v>659</v>
      </c>
    </row>
    <row r="80" spans="2:29" ht="45" customHeight="1" x14ac:dyDescent="0.3">
      <c r="B80" s="17">
        <v>1</v>
      </c>
      <c r="C80" s="9">
        <v>1</v>
      </c>
      <c r="D80" s="114" t="s">
        <v>696</v>
      </c>
      <c r="E80" s="327" t="s">
        <v>697</v>
      </c>
      <c r="F80" s="108" t="s">
        <v>698</v>
      </c>
      <c r="G80" s="108" t="s">
        <v>25</v>
      </c>
      <c r="H80" s="338">
        <v>0</v>
      </c>
      <c r="I80" s="108" t="s">
        <v>1183</v>
      </c>
      <c r="J80" s="337">
        <v>40736</v>
      </c>
      <c r="K80" s="327" t="s">
        <v>1184</v>
      </c>
      <c r="L80" s="114" t="s">
        <v>196</v>
      </c>
      <c r="M80" s="114" t="s">
        <v>1185</v>
      </c>
      <c r="N80" s="327" t="s">
        <v>702</v>
      </c>
      <c r="O80" s="114">
        <v>60110004491</v>
      </c>
      <c r="P80" s="327" t="s">
        <v>885</v>
      </c>
      <c r="Q80" s="327"/>
      <c r="R80" s="327" t="s">
        <v>38</v>
      </c>
      <c r="S80" s="327"/>
      <c r="T80" s="327"/>
      <c r="U80" s="228" t="s">
        <v>38</v>
      </c>
      <c r="V80" s="239" t="s">
        <v>38</v>
      </c>
      <c r="W80" s="239"/>
      <c r="X80" s="331"/>
      <c r="Y80" s="331"/>
      <c r="Z80" s="331"/>
      <c r="AA80" s="331"/>
      <c r="AB80" s="327"/>
      <c r="AC80" s="115" t="s">
        <v>659</v>
      </c>
    </row>
    <row r="81" spans="1:29" ht="63.6" hidden="1" customHeight="1" x14ac:dyDescent="0.3">
      <c r="B81" s="239">
        <v>1</v>
      </c>
      <c r="C81" s="239">
        <v>17</v>
      </c>
      <c r="D81" s="114" t="s">
        <v>696</v>
      </c>
      <c r="E81" s="327" t="s">
        <v>697</v>
      </c>
      <c r="F81" s="108" t="s">
        <v>698</v>
      </c>
      <c r="G81" s="108" t="s">
        <v>25</v>
      </c>
      <c r="H81" s="338">
        <v>0</v>
      </c>
      <c r="I81" s="108" t="s">
        <v>1183</v>
      </c>
      <c r="J81" s="337">
        <v>40736</v>
      </c>
      <c r="K81" s="327" t="s">
        <v>1184</v>
      </c>
      <c r="L81" s="114" t="s">
        <v>1188</v>
      </c>
      <c r="M81" s="114" t="s">
        <v>1185</v>
      </c>
      <c r="N81" s="327" t="s">
        <v>702</v>
      </c>
      <c r="O81" s="114" t="s">
        <v>1189</v>
      </c>
      <c r="P81" s="327" t="s">
        <v>885</v>
      </c>
      <c r="Q81" s="327"/>
      <c r="R81" s="327" t="s">
        <v>38</v>
      </c>
      <c r="S81" s="327"/>
      <c r="T81" s="327"/>
      <c r="U81" s="228" t="s">
        <v>38</v>
      </c>
      <c r="V81" s="327"/>
      <c r="W81" s="331"/>
      <c r="X81" s="331"/>
      <c r="Y81" s="331"/>
      <c r="Z81" s="331"/>
      <c r="AA81" s="331"/>
      <c r="AB81" s="327" t="s">
        <v>1190</v>
      </c>
      <c r="AC81" s="96" t="s">
        <v>591</v>
      </c>
    </row>
    <row r="82" spans="1:29" ht="151.94999999999999" customHeight="1" x14ac:dyDescent="0.3">
      <c r="B82" s="17">
        <v>1</v>
      </c>
      <c r="C82" s="9">
        <v>1</v>
      </c>
      <c r="D82" s="114" t="s">
        <v>696</v>
      </c>
      <c r="E82" s="327" t="s">
        <v>697</v>
      </c>
      <c r="F82" s="108" t="s">
        <v>698</v>
      </c>
      <c r="G82" s="332" t="s">
        <v>284</v>
      </c>
      <c r="H82" s="340">
        <v>5684</v>
      </c>
      <c r="I82" s="108" t="s">
        <v>1191</v>
      </c>
      <c r="J82" s="337">
        <v>42759</v>
      </c>
      <c r="K82" s="327" t="s">
        <v>812</v>
      </c>
      <c r="L82" s="327" t="s">
        <v>1192</v>
      </c>
      <c r="M82" s="327" t="s">
        <v>1193</v>
      </c>
      <c r="N82" s="239" t="s">
        <v>1194</v>
      </c>
      <c r="O82" s="327" t="s">
        <v>92</v>
      </c>
      <c r="P82" s="239"/>
      <c r="Q82" s="239"/>
      <c r="R82" s="239" t="s">
        <v>38</v>
      </c>
      <c r="S82" s="239"/>
      <c r="T82" s="239"/>
      <c r="U82" s="228" t="s">
        <v>38</v>
      </c>
      <c r="V82" s="239" t="s">
        <v>38</v>
      </c>
      <c r="W82" s="239"/>
      <c r="X82" s="239"/>
      <c r="Y82" s="239"/>
      <c r="Z82" s="239"/>
      <c r="AA82" s="239"/>
      <c r="AB82" s="329" t="s">
        <v>1195</v>
      </c>
      <c r="AC82" s="96"/>
    </row>
    <row r="83" spans="1:29" ht="72.599999999999994" hidden="1" customHeight="1" x14ac:dyDescent="0.3">
      <c r="B83" s="239">
        <v>1</v>
      </c>
      <c r="C83" s="239">
        <v>19</v>
      </c>
      <c r="D83" s="114" t="s">
        <v>696</v>
      </c>
      <c r="E83" s="327" t="s">
        <v>697</v>
      </c>
      <c r="F83" s="108" t="s">
        <v>698</v>
      </c>
      <c r="G83" s="332" t="s">
        <v>911</v>
      </c>
      <c r="H83" s="328"/>
      <c r="I83" s="114" t="s">
        <v>92</v>
      </c>
      <c r="J83" s="329"/>
      <c r="K83" s="327"/>
      <c r="L83" s="327" t="s">
        <v>1196</v>
      </c>
      <c r="M83" s="327"/>
      <c r="N83" s="327"/>
      <c r="O83" s="327"/>
      <c r="P83" s="327" t="s">
        <v>750</v>
      </c>
      <c r="Q83" s="327"/>
      <c r="R83" s="327" t="s">
        <v>38</v>
      </c>
      <c r="S83" s="327"/>
      <c r="T83" s="327"/>
      <c r="U83" s="228" t="s">
        <v>38</v>
      </c>
      <c r="V83" s="239"/>
      <c r="W83" s="331" t="s">
        <v>38</v>
      </c>
      <c r="X83" s="331"/>
      <c r="Y83" s="331"/>
      <c r="Z83" s="331"/>
      <c r="AA83" s="331"/>
      <c r="AB83" s="327" t="s">
        <v>1197</v>
      </c>
      <c r="AC83" s="96" t="s">
        <v>591</v>
      </c>
    </row>
    <row r="84" spans="1:29" ht="67.8" hidden="1" customHeight="1" x14ac:dyDescent="0.3">
      <c r="B84" s="239">
        <v>1</v>
      </c>
      <c r="C84" s="239">
        <v>20</v>
      </c>
      <c r="D84" s="114" t="s">
        <v>696</v>
      </c>
      <c r="E84" s="327" t="s">
        <v>697</v>
      </c>
      <c r="F84" s="108" t="s">
        <v>698</v>
      </c>
      <c r="G84" s="332" t="s">
        <v>23</v>
      </c>
      <c r="H84" s="328"/>
      <c r="I84" s="108" t="s">
        <v>92</v>
      </c>
      <c r="J84" s="337"/>
      <c r="K84" s="327"/>
      <c r="L84" s="341" t="s">
        <v>1198</v>
      </c>
      <c r="M84" s="327" t="s">
        <v>61</v>
      </c>
      <c r="N84" s="327" t="s">
        <v>702</v>
      </c>
      <c r="O84" s="327" t="s">
        <v>92</v>
      </c>
      <c r="P84" s="327" t="s">
        <v>741</v>
      </c>
      <c r="Q84" s="327"/>
      <c r="R84" s="327" t="s">
        <v>38</v>
      </c>
      <c r="S84" s="327"/>
      <c r="T84" s="327"/>
      <c r="U84" s="228" t="s">
        <v>38</v>
      </c>
      <c r="V84" s="327"/>
      <c r="W84" s="331"/>
      <c r="X84" s="331"/>
      <c r="Y84" s="331"/>
      <c r="Z84" s="331"/>
      <c r="AA84" s="331"/>
      <c r="AB84" s="329" t="s">
        <v>1197</v>
      </c>
      <c r="AC84" s="115" t="s">
        <v>591</v>
      </c>
    </row>
    <row r="85" spans="1:29" ht="67.8" customHeight="1" x14ac:dyDescent="0.3">
      <c r="B85" s="17">
        <v>1</v>
      </c>
      <c r="C85" s="9">
        <v>1</v>
      </c>
      <c r="D85" s="114" t="s">
        <v>1199</v>
      </c>
      <c r="E85" s="114" t="s">
        <v>697</v>
      </c>
      <c r="F85" s="108" t="s">
        <v>1200</v>
      </c>
      <c r="G85" s="108" t="s">
        <v>23</v>
      </c>
      <c r="H85" s="108"/>
      <c r="I85" s="108" t="s">
        <v>1201</v>
      </c>
      <c r="J85" s="337"/>
      <c r="K85" s="327"/>
      <c r="L85" s="341" t="s">
        <v>1202</v>
      </c>
      <c r="M85" s="327" t="s">
        <v>61</v>
      </c>
      <c r="N85" s="327" t="s">
        <v>702</v>
      </c>
      <c r="O85" s="327" t="s">
        <v>92</v>
      </c>
      <c r="P85" s="327" t="s">
        <v>828</v>
      </c>
      <c r="Q85" s="327"/>
      <c r="R85" s="327" t="s">
        <v>38</v>
      </c>
      <c r="S85" s="327"/>
      <c r="T85" s="327"/>
      <c r="U85" s="228" t="s">
        <v>38</v>
      </c>
      <c r="V85" s="239" t="s">
        <v>38</v>
      </c>
      <c r="W85" s="331"/>
      <c r="X85" s="331"/>
      <c r="Y85" s="331"/>
      <c r="Z85" s="331"/>
      <c r="AA85" s="331"/>
      <c r="AB85" s="327" t="s">
        <v>1203</v>
      </c>
      <c r="AC85" s="4" t="s">
        <v>591</v>
      </c>
    </row>
    <row r="86" spans="1:29" ht="129.6" customHeight="1" x14ac:dyDescent="0.3">
      <c r="B86" s="17">
        <v>1</v>
      </c>
      <c r="C86" s="9">
        <v>1</v>
      </c>
      <c r="D86" s="114" t="s">
        <v>1199</v>
      </c>
      <c r="E86" s="333" t="s">
        <v>697</v>
      </c>
      <c r="F86" s="116" t="s">
        <v>1200</v>
      </c>
      <c r="G86" s="116" t="s">
        <v>23</v>
      </c>
      <c r="H86" s="116"/>
      <c r="I86" s="116" t="s">
        <v>1204</v>
      </c>
      <c r="J86" s="335"/>
      <c r="K86" s="241"/>
      <c r="L86" s="342" t="s">
        <v>1205</v>
      </c>
      <c r="M86" s="241" t="s">
        <v>61</v>
      </c>
      <c r="N86" s="241" t="s">
        <v>702</v>
      </c>
      <c r="O86" s="241" t="s">
        <v>92</v>
      </c>
      <c r="P86" s="241" t="s">
        <v>828</v>
      </c>
      <c r="Q86" s="241"/>
      <c r="R86" s="241" t="s">
        <v>38</v>
      </c>
      <c r="S86" s="241"/>
      <c r="T86" s="241"/>
      <c r="U86" s="228" t="s">
        <v>38</v>
      </c>
      <c r="V86" s="241" t="s">
        <v>38</v>
      </c>
      <c r="W86" s="331"/>
      <c r="X86" s="331"/>
      <c r="Y86" s="331"/>
      <c r="Z86" s="331"/>
      <c r="AA86" s="331"/>
      <c r="AB86" s="327" t="s">
        <v>1206</v>
      </c>
      <c r="AC86" s="4"/>
    </row>
    <row r="87" spans="1:29" ht="73.8" hidden="1" customHeight="1" x14ac:dyDescent="0.3">
      <c r="B87" s="32">
        <v>1</v>
      </c>
      <c r="C87" s="239">
        <v>23</v>
      </c>
      <c r="D87" s="114" t="s">
        <v>1199</v>
      </c>
      <c r="E87" s="114" t="s">
        <v>697</v>
      </c>
      <c r="F87" s="108" t="s">
        <v>1200</v>
      </c>
      <c r="G87" s="108" t="s">
        <v>1207</v>
      </c>
      <c r="H87" s="108"/>
      <c r="I87" s="108" t="s">
        <v>92</v>
      </c>
      <c r="J87" s="337"/>
      <c r="K87" s="327"/>
      <c r="L87" s="341" t="s">
        <v>1208</v>
      </c>
      <c r="M87" s="327" t="s">
        <v>61</v>
      </c>
      <c r="N87" s="327" t="s">
        <v>702</v>
      </c>
      <c r="O87" s="327" t="s">
        <v>92</v>
      </c>
      <c r="P87" s="327" t="s">
        <v>898</v>
      </c>
      <c r="Q87" s="327"/>
      <c r="R87" s="327" t="s">
        <v>38</v>
      </c>
      <c r="S87" s="327"/>
      <c r="T87" s="327"/>
      <c r="U87" s="228" t="s">
        <v>38</v>
      </c>
      <c r="V87" s="329"/>
      <c r="W87" s="331"/>
      <c r="X87" s="331"/>
      <c r="Y87" s="331"/>
      <c r="Z87" s="331"/>
      <c r="AA87" s="331"/>
      <c r="AB87" s="336" t="s">
        <v>1209</v>
      </c>
      <c r="AC87" s="4" t="s">
        <v>591</v>
      </c>
    </row>
    <row r="88" spans="1:29" ht="153" customHeight="1" x14ac:dyDescent="0.3">
      <c r="B88" s="17">
        <v>1</v>
      </c>
      <c r="C88" s="9">
        <v>1</v>
      </c>
      <c r="D88" s="114" t="s">
        <v>696</v>
      </c>
      <c r="E88" s="327" t="s">
        <v>697</v>
      </c>
      <c r="F88" s="108" t="s">
        <v>698</v>
      </c>
      <c r="G88" s="332" t="s">
        <v>911</v>
      </c>
      <c r="H88" s="328"/>
      <c r="I88" s="114" t="s">
        <v>92</v>
      </c>
      <c r="J88" s="329"/>
      <c r="K88" s="327"/>
      <c r="L88" s="327" t="s">
        <v>1210</v>
      </c>
      <c r="M88" s="327"/>
      <c r="N88" s="327"/>
      <c r="O88" s="327"/>
      <c r="P88" s="327" t="s">
        <v>750</v>
      </c>
      <c r="Q88" s="327"/>
      <c r="R88" s="327" t="s">
        <v>38</v>
      </c>
      <c r="S88" s="327"/>
      <c r="T88" s="327"/>
      <c r="U88" s="228" t="s">
        <v>38</v>
      </c>
      <c r="V88" s="239" t="s">
        <v>38</v>
      </c>
      <c r="W88" s="331"/>
      <c r="X88" s="331"/>
      <c r="Y88" s="331"/>
      <c r="Z88" s="331"/>
      <c r="AA88" s="331"/>
      <c r="AB88" s="327" t="s">
        <v>583</v>
      </c>
      <c r="AC88" s="96"/>
    </row>
    <row r="89" spans="1:29" ht="153" customHeight="1" x14ac:dyDescent="0.3">
      <c r="B89" s="17">
        <v>1</v>
      </c>
      <c r="C89" s="9">
        <v>1</v>
      </c>
      <c r="D89" s="226" t="s">
        <v>696</v>
      </c>
      <c r="E89" s="12" t="s">
        <v>697</v>
      </c>
      <c r="F89" s="14" t="s">
        <v>698</v>
      </c>
      <c r="G89" s="14" t="s">
        <v>25</v>
      </c>
      <c r="H89" s="343">
        <v>0</v>
      </c>
      <c r="I89" s="14" t="s">
        <v>1211</v>
      </c>
      <c r="J89" s="109">
        <v>41848</v>
      </c>
      <c r="K89" s="12" t="s">
        <v>1212</v>
      </c>
      <c r="L89" s="226" t="s">
        <v>48</v>
      </c>
      <c r="M89" s="226" t="s">
        <v>1213</v>
      </c>
      <c r="N89" s="12" t="s">
        <v>702</v>
      </c>
      <c r="O89" s="226"/>
      <c r="P89" s="12"/>
      <c r="Q89" s="12"/>
      <c r="R89" s="12" t="s">
        <v>38</v>
      </c>
      <c r="S89" s="12"/>
      <c r="T89" s="12"/>
      <c r="U89" s="228" t="s">
        <v>38</v>
      </c>
      <c r="V89" s="17" t="s">
        <v>38</v>
      </c>
      <c r="W89" s="15"/>
      <c r="X89" s="15"/>
      <c r="Y89" s="15"/>
      <c r="Z89" s="15"/>
      <c r="AA89" s="15"/>
      <c r="AB89" s="18"/>
      <c r="AC89" s="4"/>
    </row>
    <row r="90" spans="1:29" ht="70.2" hidden="1" customHeight="1" x14ac:dyDescent="0.3">
      <c r="B90" s="17">
        <v>1</v>
      </c>
      <c r="C90" s="239">
        <v>26</v>
      </c>
      <c r="D90" s="226" t="s">
        <v>696</v>
      </c>
      <c r="E90" s="12" t="s">
        <v>697</v>
      </c>
      <c r="F90" s="14" t="s">
        <v>698</v>
      </c>
      <c r="G90" s="14" t="s">
        <v>26</v>
      </c>
      <c r="H90" s="111">
        <v>7500</v>
      </c>
      <c r="I90" s="14" t="s">
        <v>1214</v>
      </c>
      <c r="J90" s="109">
        <v>42794</v>
      </c>
      <c r="K90" s="12" t="s">
        <v>1215</v>
      </c>
      <c r="L90" s="14" t="s">
        <v>1216</v>
      </c>
      <c r="M90" s="12" t="s">
        <v>61</v>
      </c>
      <c r="N90" s="12" t="s">
        <v>702</v>
      </c>
      <c r="O90" s="12" t="s">
        <v>1217</v>
      </c>
      <c r="P90" s="12" t="s">
        <v>1218</v>
      </c>
      <c r="Q90" s="15"/>
      <c r="R90" s="12" t="s">
        <v>38</v>
      </c>
      <c r="S90" s="17"/>
      <c r="T90" s="17"/>
      <c r="U90" s="228" t="s">
        <v>38</v>
      </c>
      <c r="V90" s="17"/>
      <c r="W90" s="15"/>
      <c r="X90" s="15"/>
      <c r="Y90" s="15"/>
      <c r="Z90" s="15"/>
      <c r="AA90" s="15"/>
      <c r="AB90" s="99" t="s">
        <v>1219</v>
      </c>
      <c r="AC90" s="115" t="s">
        <v>591</v>
      </c>
    </row>
    <row r="91" spans="1:29" s="16" customFormat="1" ht="70.2" hidden="1" customHeight="1" x14ac:dyDescent="0.3">
      <c r="B91" s="17">
        <v>1</v>
      </c>
      <c r="C91" s="239">
        <v>27</v>
      </c>
      <c r="D91" s="226" t="s">
        <v>696</v>
      </c>
      <c r="E91" s="11" t="s">
        <v>697</v>
      </c>
      <c r="F91" s="56" t="s">
        <v>698</v>
      </c>
      <c r="G91" s="56" t="s">
        <v>27</v>
      </c>
      <c r="H91" s="222">
        <v>7304.6</v>
      </c>
      <c r="I91" s="11" t="s">
        <v>1220</v>
      </c>
      <c r="J91" s="10">
        <v>41023</v>
      </c>
      <c r="K91" s="205" t="s">
        <v>1221</v>
      </c>
      <c r="L91" s="205" t="s">
        <v>1222</v>
      </c>
      <c r="M91" s="205" t="s">
        <v>1223</v>
      </c>
      <c r="N91" s="9" t="s">
        <v>702</v>
      </c>
      <c r="O91" s="9" t="s">
        <v>92</v>
      </c>
      <c r="P91" s="9"/>
      <c r="Q91" s="9"/>
      <c r="R91" s="9" t="s">
        <v>38</v>
      </c>
      <c r="S91" s="231"/>
      <c r="T91" s="231"/>
      <c r="U91" s="228" t="s">
        <v>38</v>
      </c>
      <c r="V91" s="9"/>
      <c r="W91" s="15"/>
      <c r="X91" s="15"/>
      <c r="Y91" s="15"/>
      <c r="Z91" s="15"/>
      <c r="AA91" s="15"/>
      <c r="AB91" s="10" t="s">
        <v>1224</v>
      </c>
      <c r="AC91" s="115" t="s">
        <v>591</v>
      </c>
    </row>
    <row r="92" spans="1:29" ht="70.2" hidden="1" customHeight="1" x14ac:dyDescent="0.3">
      <c r="A92" s="4"/>
      <c r="B92" s="17">
        <v>1</v>
      </c>
      <c r="C92" s="239">
        <v>28</v>
      </c>
      <c r="D92" s="226" t="s">
        <v>696</v>
      </c>
      <c r="E92" s="11" t="s">
        <v>697</v>
      </c>
      <c r="F92" s="56" t="s">
        <v>698</v>
      </c>
      <c r="G92" s="157" t="s">
        <v>23</v>
      </c>
      <c r="H92" s="111">
        <v>226.2</v>
      </c>
      <c r="I92" s="56" t="s">
        <v>1225</v>
      </c>
      <c r="J92" s="13">
        <v>41107</v>
      </c>
      <c r="K92" s="9" t="s">
        <v>758</v>
      </c>
      <c r="L92" s="205" t="s">
        <v>1226</v>
      </c>
      <c r="M92" s="9" t="s">
        <v>61</v>
      </c>
      <c r="N92" s="9" t="s">
        <v>702</v>
      </c>
      <c r="O92" s="9" t="s">
        <v>92</v>
      </c>
      <c r="P92" s="9" t="s">
        <v>898</v>
      </c>
      <c r="Q92" s="9"/>
      <c r="R92" s="9" t="s">
        <v>38</v>
      </c>
      <c r="S92" s="231"/>
      <c r="T92" s="231"/>
      <c r="U92" s="228" t="s">
        <v>38</v>
      </c>
      <c r="V92" s="9"/>
      <c r="W92" s="15"/>
      <c r="X92" s="15"/>
      <c r="Y92" s="15"/>
      <c r="Z92" s="15"/>
      <c r="AA92" s="15"/>
      <c r="AB92" s="10" t="s">
        <v>1224</v>
      </c>
      <c r="AC92" s="115" t="s">
        <v>591</v>
      </c>
    </row>
    <row r="93" spans="1:29" ht="153" hidden="1" customHeight="1" x14ac:dyDescent="0.3">
      <c r="A93" s="4"/>
      <c r="B93" s="17">
        <v>1</v>
      </c>
      <c r="C93" s="239">
        <v>29</v>
      </c>
      <c r="D93" s="226" t="s">
        <v>696</v>
      </c>
      <c r="E93" s="11" t="s">
        <v>697</v>
      </c>
      <c r="F93" s="56" t="s">
        <v>698</v>
      </c>
      <c r="G93" s="157" t="s">
        <v>23</v>
      </c>
      <c r="H93" s="111">
        <v>226.2</v>
      </c>
      <c r="I93" s="56" t="s">
        <v>1227</v>
      </c>
      <c r="J93" s="13">
        <v>41107</v>
      </c>
      <c r="K93" s="9" t="s">
        <v>758</v>
      </c>
      <c r="L93" s="205" t="s">
        <v>1226</v>
      </c>
      <c r="M93" s="9" t="s">
        <v>61</v>
      </c>
      <c r="N93" s="9" t="s">
        <v>702</v>
      </c>
      <c r="O93" s="9" t="s">
        <v>92</v>
      </c>
      <c r="P93" s="9" t="s">
        <v>898</v>
      </c>
      <c r="Q93" s="9"/>
      <c r="R93" s="9" t="s">
        <v>38</v>
      </c>
      <c r="S93" s="231"/>
      <c r="T93" s="231"/>
      <c r="U93" s="228" t="s">
        <v>38</v>
      </c>
      <c r="V93" s="113"/>
      <c r="W93" s="15"/>
      <c r="X93" s="15"/>
      <c r="Y93" s="15"/>
      <c r="Z93" s="15"/>
      <c r="AA93" s="15"/>
      <c r="AB93" s="10"/>
      <c r="AC93" s="115"/>
    </row>
    <row r="94" spans="1:29" s="16" customFormat="1" ht="84" hidden="1" customHeight="1" x14ac:dyDescent="0.3">
      <c r="B94" s="17">
        <v>1</v>
      </c>
      <c r="C94" s="239">
        <v>30</v>
      </c>
      <c r="D94" s="226" t="s">
        <v>696</v>
      </c>
      <c r="E94" s="11" t="s">
        <v>697</v>
      </c>
      <c r="F94" s="56" t="s">
        <v>698</v>
      </c>
      <c r="G94" s="157" t="s">
        <v>23</v>
      </c>
      <c r="H94" s="111">
        <v>226.2</v>
      </c>
      <c r="I94" s="56" t="s">
        <v>1228</v>
      </c>
      <c r="J94" s="13">
        <v>41107</v>
      </c>
      <c r="K94" s="9" t="s">
        <v>758</v>
      </c>
      <c r="L94" s="205" t="s">
        <v>1226</v>
      </c>
      <c r="M94" s="9" t="s">
        <v>61</v>
      </c>
      <c r="N94" s="9" t="s">
        <v>702</v>
      </c>
      <c r="O94" s="9" t="s">
        <v>92</v>
      </c>
      <c r="P94" s="9" t="s">
        <v>898</v>
      </c>
      <c r="Q94" s="9"/>
      <c r="R94" s="9" t="s">
        <v>38</v>
      </c>
      <c r="S94" s="231"/>
      <c r="T94" s="231"/>
      <c r="U94" s="228" t="s">
        <v>38</v>
      </c>
      <c r="V94" s="113"/>
      <c r="W94" s="15"/>
      <c r="X94" s="15"/>
      <c r="Y94" s="15"/>
      <c r="Z94" s="15"/>
      <c r="AA94" s="15"/>
      <c r="AB94" s="10" t="s">
        <v>1224</v>
      </c>
      <c r="AC94" s="115" t="s">
        <v>591</v>
      </c>
    </row>
    <row r="95" spans="1:29" s="16" customFormat="1" ht="84" hidden="1" customHeight="1" x14ac:dyDescent="0.3">
      <c r="B95" s="17">
        <v>1</v>
      </c>
      <c r="C95" s="239">
        <v>31</v>
      </c>
      <c r="D95" s="226" t="s">
        <v>696</v>
      </c>
      <c r="E95" s="11" t="s">
        <v>697</v>
      </c>
      <c r="F95" s="56" t="s">
        <v>698</v>
      </c>
      <c r="G95" s="157" t="s">
        <v>23</v>
      </c>
      <c r="H95" s="111">
        <v>226.2</v>
      </c>
      <c r="I95" s="56" t="s">
        <v>1229</v>
      </c>
      <c r="J95" s="13">
        <v>41107</v>
      </c>
      <c r="K95" s="9" t="s">
        <v>758</v>
      </c>
      <c r="L95" s="205" t="s">
        <v>1226</v>
      </c>
      <c r="M95" s="9" t="s">
        <v>61</v>
      </c>
      <c r="N95" s="9" t="s">
        <v>702</v>
      </c>
      <c r="O95" s="9" t="s">
        <v>92</v>
      </c>
      <c r="P95" s="9" t="s">
        <v>898</v>
      </c>
      <c r="Q95" s="9"/>
      <c r="R95" s="9" t="s">
        <v>38</v>
      </c>
      <c r="S95" s="231"/>
      <c r="T95" s="231"/>
      <c r="U95" s="228" t="s">
        <v>38</v>
      </c>
      <c r="V95" s="17"/>
      <c r="W95" s="15"/>
      <c r="X95" s="15"/>
      <c r="Y95" s="99"/>
      <c r="Z95" s="15"/>
      <c r="AA95" s="15"/>
      <c r="AB95" s="10" t="s">
        <v>1224</v>
      </c>
      <c r="AC95" s="115" t="s">
        <v>591</v>
      </c>
    </row>
    <row r="96" spans="1:29" s="16" customFormat="1" ht="84" hidden="1" customHeight="1" x14ac:dyDescent="0.3">
      <c r="B96" s="17">
        <v>1</v>
      </c>
      <c r="C96" s="239">
        <v>32</v>
      </c>
      <c r="D96" s="226" t="s">
        <v>696</v>
      </c>
      <c r="E96" s="11" t="s">
        <v>697</v>
      </c>
      <c r="F96" s="56" t="s">
        <v>698</v>
      </c>
      <c r="G96" s="157" t="s">
        <v>23</v>
      </c>
      <c r="H96" s="111">
        <v>226.2</v>
      </c>
      <c r="I96" s="56" t="s">
        <v>1230</v>
      </c>
      <c r="J96" s="13">
        <v>41107</v>
      </c>
      <c r="K96" s="9" t="s">
        <v>758</v>
      </c>
      <c r="L96" s="205" t="s">
        <v>1226</v>
      </c>
      <c r="M96" s="9" t="s">
        <v>61</v>
      </c>
      <c r="N96" s="9" t="s">
        <v>702</v>
      </c>
      <c r="O96" s="9" t="s">
        <v>92</v>
      </c>
      <c r="P96" s="9" t="s">
        <v>898</v>
      </c>
      <c r="Q96" s="9"/>
      <c r="R96" s="9" t="s">
        <v>38</v>
      </c>
      <c r="S96" s="231"/>
      <c r="T96" s="231"/>
      <c r="U96" s="228" t="s">
        <v>38</v>
      </c>
      <c r="V96" s="113"/>
      <c r="W96" s="15"/>
      <c r="X96" s="15"/>
      <c r="Y96" s="15"/>
      <c r="Z96" s="15"/>
      <c r="AA96" s="15"/>
      <c r="AB96" s="10" t="s">
        <v>1224</v>
      </c>
      <c r="AC96" s="115" t="s">
        <v>591</v>
      </c>
    </row>
    <row r="97" spans="1:29" s="16" customFormat="1" ht="150" hidden="1" customHeight="1" x14ac:dyDescent="0.3">
      <c r="B97" s="17">
        <v>1</v>
      </c>
      <c r="C97" s="239">
        <v>33</v>
      </c>
      <c r="D97" s="226" t="s">
        <v>696</v>
      </c>
      <c r="E97" s="11" t="s">
        <v>697</v>
      </c>
      <c r="F97" s="56" t="s">
        <v>698</v>
      </c>
      <c r="G97" s="157" t="s">
        <v>23</v>
      </c>
      <c r="H97" s="111">
        <v>226.2</v>
      </c>
      <c r="I97" s="56" t="s">
        <v>1231</v>
      </c>
      <c r="J97" s="13">
        <v>41107</v>
      </c>
      <c r="K97" s="9" t="s">
        <v>758</v>
      </c>
      <c r="L97" s="205" t="s">
        <v>1226</v>
      </c>
      <c r="M97" s="9" t="s">
        <v>61</v>
      </c>
      <c r="N97" s="9" t="s">
        <v>702</v>
      </c>
      <c r="O97" s="9" t="s">
        <v>92</v>
      </c>
      <c r="P97" s="9" t="s">
        <v>898</v>
      </c>
      <c r="Q97" s="9"/>
      <c r="R97" s="9" t="s">
        <v>38</v>
      </c>
      <c r="S97" s="231"/>
      <c r="T97" s="231"/>
      <c r="U97" s="228" t="s">
        <v>38</v>
      </c>
      <c r="V97" s="12"/>
      <c r="W97" s="15"/>
      <c r="X97" s="15"/>
      <c r="Y97" s="15"/>
      <c r="Z97" s="15"/>
      <c r="AA97" s="15"/>
      <c r="AB97" s="10"/>
      <c r="AC97" s="115"/>
    </row>
    <row r="98" spans="1:29" s="16" customFormat="1" ht="150" hidden="1" customHeight="1" x14ac:dyDescent="0.3">
      <c r="B98" s="17">
        <v>1</v>
      </c>
      <c r="C98" s="239">
        <v>34</v>
      </c>
      <c r="D98" s="226" t="s">
        <v>696</v>
      </c>
      <c r="E98" s="11" t="s">
        <v>697</v>
      </c>
      <c r="F98" s="56" t="s">
        <v>698</v>
      </c>
      <c r="G98" s="157" t="s">
        <v>23</v>
      </c>
      <c r="H98" s="111">
        <v>226.2</v>
      </c>
      <c r="I98" s="56" t="s">
        <v>1232</v>
      </c>
      <c r="J98" s="13">
        <v>41107</v>
      </c>
      <c r="K98" s="9" t="s">
        <v>758</v>
      </c>
      <c r="L98" s="205" t="s">
        <v>1226</v>
      </c>
      <c r="M98" s="9" t="s">
        <v>61</v>
      </c>
      <c r="N98" s="9" t="s">
        <v>702</v>
      </c>
      <c r="O98" s="9" t="s">
        <v>92</v>
      </c>
      <c r="P98" s="9" t="s">
        <v>898</v>
      </c>
      <c r="Q98" s="9"/>
      <c r="R98" s="9" t="s">
        <v>38</v>
      </c>
      <c r="S98" s="231"/>
      <c r="T98" s="231"/>
      <c r="U98" s="228" t="s">
        <v>38</v>
      </c>
      <c r="V98" s="313"/>
      <c r="W98" s="15"/>
      <c r="X98" s="15"/>
      <c r="Y98" s="15"/>
      <c r="Z98" s="15"/>
      <c r="AA98" s="15"/>
      <c r="AB98" s="10"/>
      <c r="AC98" s="115"/>
    </row>
    <row r="99" spans="1:29" ht="150" hidden="1" customHeight="1" x14ac:dyDescent="0.3">
      <c r="A99" s="4"/>
      <c r="B99" s="17">
        <v>1</v>
      </c>
      <c r="C99" s="239">
        <v>35</v>
      </c>
      <c r="D99" s="226" t="s">
        <v>696</v>
      </c>
      <c r="E99" s="11" t="s">
        <v>697</v>
      </c>
      <c r="F99" s="56" t="s">
        <v>698</v>
      </c>
      <c r="G99" s="157" t="s">
        <v>23</v>
      </c>
      <c r="H99" s="111">
        <v>226.2</v>
      </c>
      <c r="I99" s="56" t="s">
        <v>1233</v>
      </c>
      <c r="J99" s="13">
        <v>41107</v>
      </c>
      <c r="K99" s="9" t="s">
        <v>758</v>
      </c>
      <c r="L99" s="205" t="s">
        <v>1226</v>
      </c>
      <c r="M99" s="9" t="s">
        <v>61</v>
      </c>
      <c r="N99" s="9" t="s">
        <v>702</v>
      </c>
      <c r="O99" s="9" t="s">
        <v>92</v>
      </c>
      <c r="P99" s="9" t="s">
        <v>898</v>
      </c>
      <c r="Q99" s="9"/>
      <c r="R99" s="9" t="s">
        <v>38</v>
      </c>
      <c r="S99" s="231"/>
      <c r="T99" s="231"/>
      <c r="U99" s="228" t="s">
        <v>38</v>
      </c>
      <c r="V99" s="113"/>
      <c r="W99" s="15"/>
      <c r="X99" s="15"/>
      <c r="Y99" s="15"/>
      <c r="Z99" s="15"/>
      <c r="AA99" s="15"/>
      <c r="AB99" s="10"/>
      <c r="AC99" s="115"/>
    </row>
    <row r="100" spans="1:29" ht="43.2" hidden="1" x14ac:dyDescent="0.3">
      <c r="A100" s="4"/>
      <c r="B100" s="17">
        <v>1</v>
      </c>
      <c r="C100" s="239">
        <v>36</v>
      </c>
      <c r="D100" s="226" t="s">
        <v>696</v>
      </c>
      <c r="E100" s="11" t="s">
        <v>697</v>
      </c>
      <c r="F100" s="56" t="s">
        <v>698</v>
      </c>
      <c r="G100" s="157" t="s">
        <v>23</v>
      </c>
      <c r="H100" s="111">
        <v>226.2</v>
      </c>
      <c r="I100" s="56" t="s">
        <v>1234</v>
      </c>
      <c r="J100" s="13">
        <v>41107</v>
      </c>
      <c r="K100" s="9" t="s">
        <v>758</v>
      </c>
      <c r="L100" s="205" t="s">
        <v>1226</v>
      </c>
      <c r="M100" s="9" t="s">
        <v>61</v>
      </c>
      <c r="N100" s="9" t="s">
        <v>702</v>
      </c>
      <c r="O100" s="9" t="s">
        <v>92</v>
      </c>
      <c r="P100" s="9" t="s">
        <v>898</v>
      </c>
      <c r="Q100" s="9"/>
      <c r="R100" s="9" t="s">
        <v>38</v>
      </c>
      <c r="S100" s="231"/>
      <c r="T100" s="231"/>
      <c r="U100" s="228" t="s">
        <v>38</v>
      </c>
      <c r="V100" s="113"/>
      <c r="W100" s="15"/>
      <c r="X100" s="15"/>
      <c r="Y100" s="15"/>
      <c r="Z100" s="15"/>
      <c r="AA100" s="15"/>
      <c r="AB100" s="10" t="s">
        <v>1224</v>
      </c>
      <c r="AC100" s="115" t="s">
        <v>591</v>
      </c>
    </row>
    <row r="101" spans="1:29" ht="43.2" hidden="1" x14ac:dyDescent="0.3">
      <c r="A101" s="4"/>
      <c r="B101" s="17">
        <v>1</v>
      </c>
      <c r="C101" s="239">
        <v>37</v>
      </c>
      <c r="D101" s="226" t="s">
        <v>696</v>
      </c>
      <c r="E101" s="11" t="s">
        <v>697</v>
      </c>
      <c r="F101" s="56" t="s">
        <v>698</v>
      </c>
      <c r="G101" s="157" t="s">
        <v>23</v>
      </c>
      <c r="H101" s="111">
        <v>226.2</v>
      </c>
      <c r="I101" s="56" t="s">
        <v>1235</v>
      </c>
      <c r="J101" s="13">
        <v>41107</v>
      </c>
      <c r="K101" s="9" t="s">
        <v>758</v>
      </c>
      <c r="L101" s="205" t="s">
        <v>1226</v>
      </c>
      <c r="M101" s="9" t="s">
        <v>61</v>
      </c>
      <c r="N101" s="9" t="s">
        <v>702</v>
      </c>
      <c r="O101" s="9" t="s">
        <v>92</v>
      </c>
      <c r="P101" s="9" t="s">
        <v>898</v>
      </c>
      <c r="Q101" s="9"/>
      <c r="R101" s="9" t="s">
        <v>38</v>
      </c>
      <c r="S101" s="231"/>
      <c r="T101" s="231"/>
      <c r="U101" s="228" t="s">
        <v>38</v>
      </c>
      <c r="V101" s="113"/>
      <c r="W101" s="15"/>
      <c r="X101" s="15"/>
      <c r="Y101" s="15"/>
      <c r="Z101" s="15"/>
      <c r="AA101" s="15"/>
      <c r="AB101" s="10" t="s">
        <v>1224</v>
      </c>
      <c r="AC101" s="115" t="s">
        <v>591</v>
      </c>
    </row>
    <row r="102" spans="1:29" ht="43.2" hidden="1" x14ac:dyDescent="0.3">
      <c r="A102" s="4"/>
      <c r="B102" s="17">
        <v>1</v>
      </c>
      <c r="C102" s="239">
        <v>38</v>
      </c>
      <c r="D102" s="226" t="s">
        <v>696</v>
      </c>
      <c r="E102" s="11" t="s">
        <v>697</v>
      </c>
      <c r="F102" s="56" t="s">
        <v>698</v>
      </c>
      <c r="G102" s="157" t="s">
        <v>23</v>
      </c>
      <c r="H102" s="111">
        <v>226.2</v>
      </c>
      <c r="I102" s="56" t="s">
        <v>1236</v>
      </c>
      <c r="J102" s="13">
        <v>41107</v>
      </c>
      <c r="K102" s="9" t="s">
        <v>758</v>
      </c>
      <c r="L102" s="205" t="s">
        <v>1226</v>
      </c>
      <c r="M102" s="9" t="s">
        <v>61</v>
      </c>
      <c r="N102" s="9" t="s">
        <v>702</v>
      </c>
      <c r="O102" s="9" t="s">
        <v>92</v>
      </c>
      <c r="P102" s="9" t="s">
        <v>898</v>
      </c>
      <c r="Q102" s="9"/>
      <c r="R102" s="9" t="s">
        <v>38</v>
      </c>
      <c r="S102" s="231"/>
      <c r="T102" s="231"/>
      <c r="U102" s="228" t="s">
        <v>38</v>
      </c>
      <c r="V102" s="113"/>
      <c r="W102" s="15"/>
      <c r="X102" s="15"/>
      <c r="Y102" s="15"/>
      <c r="Z102" s="15"/>
      <c r="AA102" s="15"/>
      <c r="AB102" s="10" t="s">
        <v>1224</v>
      </c>
      <c r="AC102" s="115" t="s">
        <v>591</v>
      </c>
    </row>
    <row r="103" spans="1:29" s="16" customFormat="1" ht="150" hidden="1" customHeight="1" x14ac:dyDescent="0.3">
      <c r="B103" s="17">
        <v>1</v>
      </c>
      <c r="C103" s="239">
        <v>39</v>
      </c>
      <c r="D103" s="226" t="s">
        <v>696</v>
      </c>
      <c r="E103" s="11" t="s">
        <v>697</v>
      </c>
      <c r="F103" s="56" t="s">
        <v>698</v>
      </c>
      <c r="G103" s="157" t="s">
        <v>23</v>
      </c>
      <c r="H103" s="111">
        <v>226.2</v>
      </c>
      <c r="I103" s="56" t="s">
        <v>1237</v>
      </c>
      <c r="J103" s="13">
        <v>41107</v>
      </c>
      <c r="K103" s="9" t="s">
        <v>758</v>
      </c>
      <c r="L103" s="205" t="s">
        <v>1226</v>
      </c>
      <c r="M103" s="9" t="s">
        <v>61</v>
      </c>
      <c r="N103" s="9" t="s">
        <v>702</v>
      </c>
      <c r="O103" s="9" t="s">
        <v>92</v>
      </c>
      <c r="P103" s="9" t="s">
        <v>898</v>
      </c>
      <c r="Q103" s="9"/>
      <c r="R103" s="9" t="s">
        <v>38</v>
      </c>
      <c r="S103" s="231"/>
      <c r="T103" s="231"/>
      <c r="U103" s="228" t="s">
        <v>38</v>
      </c>
      <c r="V103" s="9"/>
      <c r="W103" s="15"/>
      <c r="X103" s="15"/>
      <c r="Y103" s="15"/>
      <c r="Z103" s="15"/>
      <c r="AA103" s="15"/>
      <c r="AB103" s="10"/>
      <c r="AC103" s="115"/>
    </row>
    <row r="104" spans="1:29" s="16" customFormat="1" ht="43.2" hidden="1" x14ac:dyDescent="0.3">
      <c r="B104" s="17">
        <v>1</v>
      </c>
      <c r="C104" s="239">
        <v>40</v>
      </c>
      <c r="D104" s="226" t="s">
        <v>696</v>
      </c>
      <c r="E104" s="11" t="s">
        <v>697</v>
      </c>
      <c r="F104" s="56" t="s">
        <v>698</v>
      </c>
      <c r="G104" s="157" t="s">
        <v>23</v>
      </c>
      <c r="H104" s="111">
        <v>226.2</v>
      </c>
      <c r="I104" s="56" t="s">
        <v>1238</v>
      </c>
      <c r="J104" s="13">
        <v>41107</v>
      </c>
      <c r="K104" s="9" t="s">
        <v>758</v>
      </c>
      <c r="L104" s="205" t="s">
        <v>1226</v>
      </c>
      <c r="M104" s="9" t="s">
        <v>61</v>
      </c>
      <c r="N104" s="9" t="s">
        <v>702</v>
      </c>
      <c r="O104" s="9" t="s">
        <v>92</v>
      </c>
      <c r="P104" s="9" t="s">
        <v>898</v>
      </c>
      <c r="Q104" s="9"/>
      <c r="R104" s="9" t="s">
        <v>38</v>
      </c>
      <c r="S104" s="231"/>
      <c r="T104" s="231"/>
      <c r="U104" s="228" t="s">
        <v>38</v>
      </c>
      <c r="V104" s="113"/>
      <c r="W104" s="15"/>
      <c r="X104" s="15"/>
      <c r="Y104" s="15"/>
      <c r="Z104" s="15"/>
      <c r="AA104" s="15"/>
      <c r="AB104" s="10" t="s">
        <v>1224</v>
      </c>
      <c r="AC104" s="115" t="s">
        <v>591</v>
      </c>
    </row>
    <row r="105" spans="1:29" s="16" customFormat="1" ht="150" hidden="1" customHeight="1" x14ac:dyDescent="0.3">
      <c r="B105" s="17">
        <v>1</v>
      </c>
      <c r="C105" s="239">
        <v>41</v>
      </c>
      <c r="D105" s="226" t="s">
        <v>696</v>
      </c>
      <c r="E105" s="11" t="s">
        <v>697</v>
      </c>
      <c r="F105" s="56" t="s">
        <v>698</v>
      </c>
      <c r="G105" s="157" t="s">
        <v>23</v>
      </c>
      <c r="H105" s="111">
        <v>226.2</v>
      </c>
      <c r="I105" s="56" t="s">
        <v>1239</v>
      </c>
      <c r="J105" s="13">
        <v>41107</v>
      </c>
      <c r="K105" s="9" t="s">
        <v>758</v>
      </c>
      <c r="L105" s="205" t="s">
        <v>1226</v>
      </c>
      <c r="M105" s="9" t="s">
        <v>61</v>
      </c>
      <c r="N105" s="9" t="s">
        <v>702</v>
      </c>
      <c r="O105" s="9" t="s">
        <v>92</v>
      </c>
      <c r="P105" s="9" t="s">
        <v>898</v>
      </c>
      <c r="Q105" s="9"/>
      <c r="R105" s="9" t="s">
        <v>38</v>
      </c>
      <c r="S105" s="231"/>
      <c r="T105" s="231"/>
      <c r="U105" s="228" t="s">
        <v>38</v>
      </c>
      <c r="V105" s="12"/>
      <c r="W105" s="15"/>
      <c r="X105" s="15"/>
      <c r="Y105" s="15"/>
      <c r="Z105" s="15"/>
      <c r="AA105" s="15"/>
      <c r="AB105" s="10"/>
      <c r="AC105" s="115"/>
    </row>
    <row r="106" spans="1:29" s="16" customFormat="1" ht="150" hidden="1" customHeight="1" x14ac:dyDescent="0.3">
      <c r="B106" s="17">
        <v>1</v>
      </c>
      <c r="C106" s="239">
        <v>42</v>
      </c>
      <c r="D106" s="226" t="s">
        <v>696</v>
      </c>
      <c r="E106" s="11" t="s">
        <v>697</v>
      </c>
      <c r="F106" s="56" t="s">
        <v>698</v>
      </c>
      <c r="G106" s="157" t="s">
        <v>23</v>
      </c>
      <c r="H106" s="111">
        <v>226.2</v>
      </c>
      <c r="I106" s="56" t="s">
        <v>1240</v>
      </c>
      <c r="J106" s="13">
        <v>41107</v>
      </c>
      <c r="K106" s="9" t="s">
        <v>758</v>
      </c>
      <c r="L106" s="205" t="s">
        <v>1226</v>
      </c>
      <c r="M106" s="9" t="s">
        <v>61</v>
      </c>
      <c r="N106" s="9" t="s">
        <v>702</v>
      </c>
      <c r="O106" s="9" t="s">
        <v>92</v>
      </c>
      <c r="P106" s="9" t="s">
        <v>898</v>
      </c>
      <c r="Q106" s="9"/>
      <c r="R106" s="9" t="s">
        <v>38</v>
      </c>
      <c r="S106" s="231"/>
      <c r="T106" s="231"/>
      <c r="U106" s="228" t="s">
        <v>38</v>
      </c>
      <c r="V106" s="9"/>
      <c r="W106" s="15"/>
      <c r="X106" s="15"/>
      <c r="Y106" s="15"/>
      <c r="Z106" s="15"/>
      <c r="AA106" s="15"/>
      <c r="AB106" s="10"/>
      <c r="AC106" s="115"/>
    </row>
    <row r="107" spans="1:29" s="16" customFormat="1" ht="43.2" hidden="1" x14ac:dyDescent="0.3">
      <c r="B107" s="17">
        <v>1</v>
      </c>
      <c r="C107" s="239">
        <v>43</v>
      </c>
      <c r="D107" s="226" t="s">
        <v>696</v>
      </c>
      <c r="E107" s="11" t="s">
        <v>697</v>
      </c>
      <c r="F107" s="56" t="s">
        <v>698</v>
      </c>
      <c r="G107" s="157" t="s">
        <v>23</v>
      </c>
      <c r="H107" s="111">
        <v>226.2</v>
      </c>
      <c r="I107" s="56" t="s">
        <v>1241</v>
      </c>
      <c r="J107" s="13">
        <v>41107</v>
      </c>
      <c r="K107" s="9" t="s">
        <v>758</v>
      </c>
      <c r="L107" s="205" t="s">
        <v>1226</v>
      </c>
      <c r="M107" s="9" t="s">
        <v>61</v>
      </c>
      <c r="N107" s="9" t="s">
        <v>702</v>
      </c>
      <c r="O107" s="9" t="s">
        <v>92</v>
      </c>
      <c r="P107" s="9" t="s">
        <v>898</v>
      </c>
      <c r="Q107" s="9"/>
      <c r="R107" s="9" t="s">
        <v>38</v>
      </c>
      <c r="S107" s="231"/>
      <c r="T107" s="231"/>
      <c r="U107" s="228" t="s">
        <v>38</v>
      </c>
      <c r="V107" s="113"/>
      <c r="W107" s="15"/>
      <c r="X107" s="15"/>
      <c r="Y107" s="15"/>
      <c r="Z107" s="15"/>
      <c r="AA107" s="15"/>
      <c r="AB107" s="10" t="s">
        <v>1224</v>
      </c>
      <c r="AC107" s="115" t="s">
        <v>591</v>
      </c>
    </row>
    <row r="108" spans="1:29" s="36" customFormat="1" ht="43.2" hidden="1" x14ac:dyDescent="0.3">
      <c r="B108" s="17">
        <v>1</v>
      </c>
      <c r="C108" s="239">
        <v>44</v>
      </c>
      <c r="D108" s="226" t="s">
        <v>696</v>
      </c>
      <c r="E108" s="11" t="s">
        <v>697</v>
      </c>
      <c r="F108" s="56" t="s">
        <v>698</v>
      </c>
      <c r="G108" s="157" t="s">
        <v>23</v>
      </c>
      <c r="H108" s="111">
        <v>226.2</v>
      </c>
      <c r="I108" s="56" t="s">
        <v>1242</v>
      </c>
      <c r="J108" s="13">
        <v>41107</v>
      </c>
      <c r="K108" s="9" t="s">
        <v>758</v>
      </c>
      <c r="L108" s="205" t="s">
        <v>1226</v>
      </c>
      <c r="M108" s="9" t="s">
        <v>61</v>
      </c>
      <c r="N108" s="9" t="s">
        <v>702</v>
      </c>
      <c r="O108" s="9" t="s">
        <v>92</v>
      </c>
      <c r="P108" s="9" t="s">
        <v>898</v>
      </c>
      <c r="Q108" s="9"/>
      <c r="R108" s="9" t="s">
        <v>38</v>
      </c>
      <c r="S108" s="231"/>
      <c r="T108" s="231"/>
      <c r="U108" s="228" t="s">
        <v>38</v>
      </c>
      <c r="V108" s="17"/>
      <c r="W108" s="15"/>
      <c r="X108" s="15"/>
      <c r="Y108" s="171"/>
      <c r="Z108" s="15"/>
      <c r="AA108" s="15"/>
      <c r="AB108" s="10" t="s">
        <v>1224</v>
      </c>
      <c r="AC108" s="115" t="s">
        <v>591</v>
      </c>
    </row>
    <row r="109" spans="1:29" s="16" customFormat="1" ht="150" hidden="1" customHeight="1" x14ac:dyDescent="0.3">
      <c r="B109" s="17">
        <v>1</v>
      </c>
      <c r="C109" s="239">
        <v>45</v>
      </c>
      <c r="D109" s="226" t="s">
        <v>696</v>
      </c>
      <c r="E109" s="11" t="s">
        <v>697</v>
      </c>
      <c r="F109" s="56" t="s">
        <v>698</v>
      </c>
      <c r="G109" s="157" t="s">
        <v>23</v>
      </c>
      <c r="H109" s="111">
        <v>226.2</v>
      </c>
      <c r="I109" s="56" t="s">
        <v>1243</v>
      </c>
      <c r="J109" s="13">
        <v>41107</v>
      </c>
      <c r="K109" s="9" t="s">
        <v>758</v>
      </c>
      <c r="L109" s="205" t="s">
        <v>1226</v>
      </c>
      <c r="M109" s="9" t="s">
        <v>61</v>
      </c>
      <c r="N109" s="9" t="s">
        <v>702</v>
      </c>
      <c r="O109" s="9" t="s">
        <v>92</v>
      </c>
      <c r="P109" s="9" t="s">
        <v>898</v>
      </c>
      <c r="Q109" s="9"/>
      <c r="R109" s="9" t="s">
        <v>38</v>
      </c>
      <c r="S109" s="231"/>
      <c r="T109" s="231"/>
      <c r="U109" s="228" t="s">
        <v>38</v>
      </c>
      <c r="V109" s="9"/>
      <c r="W109" s="15"/>
      <c r="X109" s="15"/>
      <c r="Y109" s="15"/>
      <c r="Z109" s="15"/>
      <c r="AA109" s="15"/>
      <c r="AB109" s="10"/>
      <c r="AC109" s="115"/>
    </row>
    <row r="110" spans="1:29" s="16" customFormat="1" ht="43.2" hidden="1" x14ac:dyDescent="0.3">
      <c r="B110" s="17">
        <v>1</v>
      </c>
      <c r="C110" s="239">
        <v>46</v>
      </c>
      <c r="D110" s="226" t="s">
        <v>696</v>
      </c>
      <c r="E110" s="11" t="s">
        <v>697</v>
      </c>
      <c r="F110" s="56" t="s">
        <v>698</v>
      </c>
      <c r="G110" s="157" t="s">
        <v>23</v>
      </c>
      <c r="H110" s="111">
        <v>226.2</v>
      </c>
      <c r="I110" s="56" t="s">
        <v>1244</v>
      </c>
      <c r="J110" s="13">
        <v>41107</v>
      </c>
      <c r="K110" s="9" t="s">
        <v>758</v>
      </c>
      <c r="L110" s="205" t="s">
        <v>1226</v>
      </c>
      <c r="M110" s="9" t="s">
        <v>61</v>
      </c>
      <c r="N110" s="9" t="s">
        <v>702</v>
      </c>
      <c r="O110" s="9" t="s">
        <v>92</v>
      </c>
      <c r="P110" s="9" t="s">
        <v>898</v>
      </c>
      <c r="Q110" s="9"/>
      <c r="R110" s="9" t="s">
        <v>38</v>
      </c>
      <c r="S110" s="231"/>
      <c r="T110" s="231"/>
      <c r="U110" s="228" t="s">
        <v>38</v>
      </c>
      <c r="V110" s="113"/>
      <c r="W110" s="15"/>
      <c r="X110" s="15"/>
      <c r="Y110" s="15"/>
      <c r="Z110" s="15"/>
      <c r="AA110" s="15"/>
      <c r="AB110" s="10" t="s">
        <v>1224</v>
      </c>
      <c r="AC110" s="115" t="s">
        <v>591</v>
      </c>
    </row>
    <row r="111" spans="1:29" s="16" customFormat="1" ht="43.2" hidden="1" x14ac:dyDescent="0.3">
      <c r="B111" s="17">
        <v>1</v>
      </c>
      <c r="C111" s="239">
        <v>47</v>
      </c>
      <c r="D111" s="226" t="s">
        <v>696</v>
      </c>
      <c r="E111" s="11" t="s">
        <v>697</v>
      </c>
      <c r="F111" s="56" t="s">
        <v>698</v>
      </c>
      <c r="G111" s="157" t="s">
        <v>23</v>
      </c>
      <c r="H111" s="111">
        <v>226.2</v>
      </c>
      <c r="I111" s="56" t="s">
        <v>1245</v>
      </c>
      <c r="J111" s="13">
        <v>41107</v>
      </c>
      <c r="K111" s="9" t="s">
        <v>758</v>
      </c>
      <c r="L111" s="205" t="s">
        <v>1226</v>
      </c>
      <c r="M111" s="9" t="s">
        <v>61</v>
      </c>
      <c r="N111" s="9" t="s">
        <v>702</v>
      </c>
      <c r="O111" s="9" t="s">
        <v>92</v>
      </c>
      <c r="P111" s="9" t="s">
        <v>898</v>
      </c>
      <c r="Q111" s="9"/>
      <c r="R111" s="9" t="s">
        <v>38</v>
      </c>
      <c r="S111" s="231"/>
      <c r="T111" s="231"/>
      <c r="U111" s="228" t="s">
        <v>38</v>
      </c>
      <c r="V111" s="113"/>
      <c r="W111" s="15"/>
      <c r="X111" s="15"/>
      <c r="Y111" s="15"/>
      <c r="Z111" s="15"/>
      <c r="AA111" s="15"/>
      <c r="AB111" s="10" t="s">
        <v>1224</v>
      </c>
      <c r="AC111" s="115" t="s">
        <v>591</v>
      </c>
    </row>
    <row r="112" spans="1:29" s="16" customFormat="1" ht="43.2" hidden="1" x14ac:dyDescent="0.3">
      <c r="B112" s="17">
        <v>1</v>
      </c>
      <c r="C112" s="239">
        <v>48</v>
      </c>
      <c r="D112" s="226" t="s">
        <v>696</v>
      </c>
      <c r="E112" s="11" t="s">
        <v>697</v>
      </c>
      <c r="F112" s="56" t="s">
        <v>698</v>
      </c>
      <c r="G112" s="157" t="s">
        <v>23</v>
      </c>
      <c r="H112" s="111">
        <v>226.2</v>
      </c>
      <c r="I112" s="56" t="s">
        <v>1246</v>
      </c>
      <c r="J112" s="13">
        <v>41107</v>
      </c>
      <c r="K112" s="9" t="s">
        <v>758</v>
      </c>
      <c r="L112" s="205" t="s">
        <v>1226</v>
      </c>
      <c r="M112" s="9" t="s">
        <v>61</v>
      </c>
      <c r="N112" s="9" t="s">
        <v>702</v>
      </c>
      <c r="O112" s="9" t="s">
        <v>92</v>
      </c>
      <c r="P112" s="9" t="s">
        <v>898</v>
      </c>
      <c r="Q112" s="9"/>
      <c r="R112" s="9" t="s">
        <v>38</v>
      </c>
      <c r="S112" s="231"/>
      <c r="T112" s="231"/>
      <c r="U112" s="228" t="s">
        <v>38</v>
      </c>
      <c r="V112" s="9"/>
      <c r="W112" s="15"/>
      <c r="X112" s="15"/>
      <c r="Y112" s="15"/>
      <c r="Z112" s="15"/>
      <c r="AA112" s="15"/>
      <c r="AB112" s="10" t="s">
        <v>1224</v>
      </c>
      <c r="AC112" s="115" t="s">
        <v>591</v>
      </c>
    </row>
    <row r="113" spans="2:29" s="16" customFormat="1" ht="43.2" hidden="1" x14ac:dyDescent="0.3">
      <c r="B113" s="17">
        <v>1</v>
      </c>
      <c r="C113" s="239">
        <v>49</v>
      </c>
      <c r="D113" s="226" t="s">
        <v>696</v>
      </c>
      <c r="E113" s="11" t="s">
        <v>697</v>
      </c>
      <c r="F113" s="56" t="s">
        <v>698</v>
      </c>
      <c r="G113" s="157" t="s">
        <v>23</v>
      </c>
      <c r="H113" s="111">
        <v>226.2</v>
      </c>
      <c r="I113" s="56" t="s">
        <v>1247</v>
      </c>
      <c r="J113" s="13">
        <v>41107</v>
      </c>
      <c r="K113" s="9" t="s">
        <v>758</v>
      </c>
      <c r="L113" s="205" t="s">
        <v>1226</v>
      </c>
      <c r="M113" s="9" t="s">
        <v>61</v>
      </c>
      <c r="N113" s="9" t="s">
        <v>702</v>
      </c>
      <c r="O113" s="9" t="s">
        <v>92</v>
      </c>
      <c r="P113" s="9" t="s">
        <v>898</v>
      </c>
      <c r="Q113" s="9"/>
      <c r="R113" s="9" t="s">
        <v>38</v>
      </c>
      <c r="S113" s="231"/>
      <c r="T113" s="231"/>
      <c r="U113" s="228" t="s">
        <v>38</v>
      </c>
      <c r="V113" s="113"/>
      <c r="W113" s="15"/>
      <c r="X113" s="15"/>
      <c r="Y113" s="15"/>
      <c r="Z113" s="15"/>
      <c r="AA113" s="15"/>
      <c r="AB113" s="10" t="s">
        <v>1224</v>
      </c>
      <c r="AC113" s="115" t="s">
        <v>591</v>
      </c>
    </row>
    <row r="114" spans="2:29" s="16" customFormat="1" ht="43.2" hidden="1" x14ac:dyDescent="0.3">
      <c r="B114" s="17">
        <v>1</v>
      </c>
      <c r="C114" s="239">
        <v>50</v>
      </c>
      <c r="D114" s="226" t="s">
        <v>696</v>
      </c>
      <c r="E114" s="11" t="s">
        <v>697</v>
      </c>
      <c r="F114" s="56" t="s">
        <v>698</v>
      </c>
      <c r="G114" s="157" t="s">
        <v>23</v>
      </c>
      <c r="H114" s="111">
        <v>226.2</v>
      </c>
      <c r="I114" s="56" t="s">
        <v>1248</v>
      </c>
      <c r="J114" s="13">
        <v>41107</v>
      </c>
      <c r="K114" s="9" t="s">
        <v>758</v>
      </c>
      <c r="L114" s="205" t="s">
        <v>1226</v>
      </c>
      <c r="M114" s="9" t="s">
        <v>61</v>
      </c>
      <c r="N114" s="9" t="s">
        <v>702</v>
      </c>
      <c r="O114" s="9" t="s">
        <v>92</v>
      </c>
      <c r="P114" s="9" t="s">
        <v>898</v>
      </c>
      <c r="Q114" s="9"/>
      <c r="R114" s="9" t="s">
        <v>38</v>
      </c>
      <c r="S114" s="231"/>
      <c r="T114" s="231"/>
      <c r="U114" s="228" t="s">
        <v>38</v>
      </c>
      <c r="V114" s="113"/>
      <c r="W114" s="15"/>
      <c r="X114" s="15"/>
      <c r="Y114" s="15"/>
      <c r="Z114" s="15"/>
      <c r="AA114" s="15"/>
      <c r="AB114" s="10" t="s">
        <v>1224</v>
      </c>
      <c r="AC114" s="115" t="s">
        <v>591</v>
      </c>
    </row>
    <row r="115" spans="2:29" s="16" customFormat="1" ht="43.2" hidden="1" x14ac:dyDescent="0.3">
      <c r="B115" s="17">
        <v>1</v>
      </c>
      <c r="C115" s="239">
        <v>51</v>
      </c>
      <c r="D115" s="226" t="s">
        <v>696</v>
      </c>
      <c r="E115" s="11" t="s">
        <v>697</v>
      </c>
      <c r="F115" s="56" t="s">
        <v>698</v>
      </c>
      <c r="G115" s="157" t="s">
        <v>23</v>
      </c>
      <c r="H115" s="111">
        <v>226.2</v>
      </c>
      <c r="I115" s="56" t="s">
        <v>1249</v>
      </c>
      <c r="J115" s="13">
        <v>41107</v>
      </c>
      <c r="K115" s="9" t="s">
        <v>758</v>
      </c>
      <c r="L115" s="205" t="s">
        <v>1226</v>
      </c>
      <c r="M115" s="9" t="s">
        <v>61</v>
      </c>
      <c r="N115" s="9" t="s">
        <v>702</v>
      </c>
      <c r="O115" s="9" t="s">
        <v>92</v>
      </c>
      <c r="P115" s="9" t="s">
        <v>898</v>
      </c>
      <c r="Q115" s="9"/>
      <c r="R115" s="9" t="s">
        <v>38</v>
      </c>
      <c r="S115" s="231"/>
      <c r="T115" s="231"/>
      <c r="U115" s="228" t="s">
        <v>38</v>
      </c>
      <c r="V115" s="113"/>
      <c r="W115" s="15"/>
      <c r="X115" s="15"/>
      <c r="Y115" s="15"/>
      <c r="Z115" s="15"/>
      <c r="AA115" s="15"/>
      <c r="AB115" s="10" t="s">
        <v>1224</v>
      </c>
      <c r="AC115" s="115" t="s">
        <v>591</v>
      </c>
    </row>
    <row r="116" spans="2:29" s="16" customFormat="1" ht="150" hidden="1" customHeight="1" x14ac:dyDescent="0.3">
      <c r="B116" s="17">
        <v>1</v>
      </c>
      <c r="C116" s="239">
        <v>52</v>
      </c>
      <c r="D116" s="226" t="s">
        <v>696</v>
      </c>
      <c r="E116" s="11" t="s">
        <v>697</v>
      </c>
      <c r="F116" s="56" t="s">
        <v>698</v>
      </c>
      <c r="G116" s="157" t="s">
        <v>23</v>
      </c>
      <c r="H116" s="111">
        <v>226.2</v>
      </c>
      <c r="I116" s="56" t="s">
        <v>1250</v>
      </c>
      <c r="J116" s="13">
        <v>41107</v>
      </c>
      <c r="K116" s="9" t="s">
        <v>758</v>
      </c>
      <c r="L116" s="205" t="s">
        <v>1226</v>
      </c>
      <c r="M116" s="9" t="s">
        <v>61</v>
      </c>
      <c r="N116" s="9" t="s">
        <v>702</v>
      </c>
      <c r="O116" s="9" t="s">
        <v>92</v>
      </c>
      <c r="P116" s="9" t="s">
        <v>898</v>
      </c>
      <c r="Q116" s="9"/>
      <c r="R116" s="9" t="s">
        <v>38</v>
      </c>
      <c r="S116" s="231"/>
      <c r="T116" s="231"/>
      <c r="U116" s="228" t="s">
        <v>38</v>
      </c>
      <c r="V116" s="9"/>
      <c r="W116" s="15"/>
      <c r="X116" s="15"/>
      <c r="Y116" s="15"/>
      <c r="Z116" s="15"/>
      <c r="AA116" s="15"/>
      <c r="AB116" s="10" t="s">
        <v>1224</v>
      </c>
      <c r="AC116" s="115"/>
    </row>
    <row r="117" spans="2:29" s="16" customFormat="1" ht="43.2" hidden="1" x14ac:dyDescent="0.3">
      <c r="B117" s="17">
        <v>1</v>
      </c>
      <c r="C117" s="239">
        <v>53</v>
      </c>
      <c r="D117" s="226" t="s">
        <v>696</v>
      </c>
      <c r="E117" s="11" t="s">
        <v>697</v>
      </c>
      <c r="F117" s="56" t="s">
        <v>698</v>
      </c>
      <c r="G117" s="157" t="s">
        <v>23</v>
      </c>
      <c r="H117" s="111">
        <v>226.2</v>
      </c>
      <c r="I117" s="56" t="s">
        <v>1251</v>
      </c>
      <c r="J117" s="13">
        <v>41107</v>
      </c>
      <c r="K117" s="9" t="s">
        <v>758</v>
      </c>
      <c r="L117" s="205" t="s">
        <v>1226</v>
      </c>
      <c r="M117" s="9" t="s">
        <v>61</v>
      </c>
      <c r="N117" s="9" t="s">
        <v>702</v>
      </c>
      <c r="O117" s="9" t="s">
        <v>92</v>
      </c>
      <c r="P117" s="9" t="s">
        <v>898</v>
      </c>
      <c r="Q117" s="9"/>
      <c r="R117" s="9" t="s">
        <v>38</v>
      </c>
      <c r="S117" s="231"/>
      <c r="T117" s="231"/>
      <c r="U117" s="228" t="s">
        <v>38</v>
      </c>
      <c r="V117" s="17"/>
      <c r="W117" s="15"/>
      <c r="X117" s="15"/>
      <c r="Y117" s="15"/>
      <c r="Z117" s="15"/>
      <c r="AA117" s="15"/>
      <c r="AB117" s="10" t="s">
        <v>1224</v>
      </c>
      <c r="AC117" s="115" t="s">
        <v>591</v>
      </c>
    </row>
    <row r="118" spans="2:29" s="16" customFormat="1" ht="43.2" hidden="1" x14ac:dyDescent="0.3">
      <c r="B118" s="17">
        <v>1</v>
      </c>
      <c r="C118" s="239">
        <v>54</v>
      </c>
      <c r="D118" s="226" t="s">
        <v>696</v>
      </c>
      <c r="E118" s="11" t="s">
        <v>697</v>
      </c>
      <c r="F118" s="56" t="s">
        <v>698</v>
      </c>
      <c r="G118" s="157" t="s">
        <v>23</v>
      </c>
      <c r="H118" s="111">
        <v>226.2</v>
      </c>
      <c r="I118" s="56" t="s">
        <v>1252</v>
      </c>
      <c r="J118" s="13">
        <v>41107</v>
      </c>
      <c r="K118" s="9" t="s">
        <v>758</v>
      </c>
      <c r="L118" s="205" t="s">
        <v>1226</v>
      </c>
      <c r="M118" s="9" t="s">
        <v>61</v>
      </c>
      <c r="N118" s="9" t="s">
        <v>702</v>
      </c>
      <c r="O118" s="9" t="s">
        <v>92</v>
      </c>
      <c r="P118" s="9" t="s">
        <v>898</v>
      </c>
      <c r="Q118" s="9"/>
      <c r="R118" s="9" t="s">
        <v>38</v>
      </c>
      <c r="S118" s="231"/>
      <c r="T118" s="231"/>
      <c r="U118" s="228" t="s">
        <v>38</v>
      </c>
      <c r="V118" s="113"/>
      <c r="W118" s="15"/>
      <c r="X118" s="15"/>
      <c r="Y118" s="15"/>
      <c r="Z118" s="15"/>
      <c r="AA118" s="15"/>
      <c r="AB118" s="10" t="s">
        <v>1224</v>
      </c>
      <c r="AC118" s="115" t="s">
        <v>591</v>
      </c>
    </row>
    <row r="119" spans="2:29" s="16" customFormat="1" ht="150" hidden="1" customHeight="1" x14ac:dyDescent="0.3">
      <c r="B119" s="17">
        <v>1</v>
      </c>
      <c r="C119" s="239">
        <v>55</v>
      </c>
      <c r="D119" s="226" t="s">
        <v>696</v>
      </c>
      <c r="E119" s="11" t="s">
        <v>697</v>
      </c>
      <c r="F119" s="56" t="s">
        <v>698</v>
      </c>
      <c r="G119" s="157" t="s">
        <v>23</v>
      </c>
      <c r="H119" s="111">
        <v>226.2</v>
      </c>
      <c r="I119" s="56" t="s">
        <v>1253</v>
      </c>
      <c r="J119" s="13">
        <v>41107</v>
      </c>
      <c r="K119" s="9" t="s">
        <v>758</v>
      </c>
      <c r="L119" s="205" t="s">
        <v>1226</v>
      </c>
      <c r="M119" s="9" t="s">
        <v>61</v>
      </c>
      <c r="N119" s="9" t="s">
        <v>702</v>
      </c>
      <c r="O119" s="9" t="s">
        <v>92</v>
      </c>
      <c r="P119" s="9" t="s">
        <v>898</v>
      </c>
      <c r="Q119" s="9"/>
      <c r="R119" s="9" t="s">
        <v>38</v>
      </c>
      <c r="S119" s="231"/>
      <c r="T119" s="231"/>
      <c r="U119" s="228" t="s">
        <v>38</v>
      </c>
      <c r="V119" s="9"/>
      <c r="W119" s="15"/>
      <c r="X119" s="15"/>
      <c r="Y119" s="15"/>
      <c r="Z119" s="15"/>
      <c r="AA119" s="15"/>
      <c r="AB119" s="10" t="s">
        <v>1224</v>
      </c>
      <c r="AC119" s="115"/>
    </row>
    <row r="120" spans="2:29" s="16" customFormat="1" ht="43.2" hidden="1" x14ac:dyDescent="0.3">
      <c r="B120" s="17">
        <v>1</v>
      </c>
      <c r="C120" s="239">
        <v>56</v>
      </c>
      <c r="D120" s="226" t="s">
        <v>696</v>
      </c>
      <c r="E120" s="11" t="s">
        <v>697</v>
      </c>
      <c r="F120" s="56" t="s">
        <v>698</v>
      </c>
      <c r="G120" s="157" t="s">
        <v>23</v>
      </c>
      <c r="H120" s="111">
        <v>226.2</v>
      </c>
      <c r="I120" s="56" t="s">
        <v>1254</v>
      </c>
      <c r="J120" s="13">
        <v>41107</v>
      </c>
      <c r="K120" s="9" t="s">
        <v>758</v>
      </c>
      <c r="L120" s="205" t="s">
        <v>1226</v>
      </c>
      <c r="M120" s="9" t="s">
        <v>61</v>
      </c>
      <c r="N120" s="9" t="s">
        <v>702</v>
      </c>
      <c r="O120" s="9" t="s">
        <v>92</v>
      </c>
      <c r="P120" s="9" t="s">
        <v>898</v>
      </c>
      <c r="Q120" s="9"/>
      <c r="R120" s="9" t="s">
        <v>38</v>
      </c>
      <c r="S120" s="231"/>
      <c r="T120" s="231"/>
      <c r="U120" s="228" t="s">
        <v>38</v>
      </c>
      <c r="V120" s="17"/>
      <c r="W120" s="15"/>
      <c r="X120" s="15"/>
      <c r="Y120" s="99"/>
      <c r="Z120" s="15"/>
      <c r="AA120" s="15"/>
      <c r="AB120" s="10" t="s">
        <v>1224</v>
      </c>
      <c r="AC120" s="115" t="s">
        <v>591</v>
      </c>
    </row>
    <row r="121" spans="2:29" s="16" customFormat="1" ht="43.2" hidden="1" x14ac:dyDescent="0.3">
      <c r="B121" s="17">
        <v>1</v>
      </c>
      <c r="C121" s="239">
        <v>57</v>
      </c>
      <c r="D121" s="226" t="s">
        <v>696</v>
      </c>
      <c r="E121" s="11" t="s">
        <v>697</v>
      </c>
      <c r="F121" s="56" t="s">
        <v>698</v>
      </c>
      <c r="G121" s="157" t="s">
        <v>23</v>
      </c>
      <c r="H121" s="111">
        <v>226.2</v>
      </c>
      <c r="I121" s="56" t="s">
        <v>1255</v>
      </c>
      <c r="J121" s="13">
        <v>41107</v>
      </c>
      <c r="K121" s="9" t="s">
        <v>758</v>
      </c>
      <c r="L121" s="205" t="s">
        <v>1226</v>
      </c>
      <c r="M121" s="9" t="s">
        <v>61</v>
      </c>
      <c r="N121" s="9" t="s">
        <v>702</v>
      </c>
      <c r="O121" s="9" t="s">
        <v>92</v>
      </c>
      <c r="P121" s="9" t="s">
        <v>898</v>
      </c>
      <c r="Q121" s="9"/>
      <c r="R121" s="9" t="s">
        <v>38</v>
      </c>
      <c r="S121" s="231"/>
      <c r="T121" s="231"/>
      <c r="U121" s="228" t="s">
        <v>38</v>
      </c>
      <c r="V121" s="113"/>
      <c r="W121" s="15"/>
      <c r="X121" s="15"/>
      <c r="Y121" s="15"/>
      <c r="Z121" s="15"/>
      <c r="AA121" s="15"/>
      <c r="AB121" s="10" t="s">
        <v>1224</v>
      </c>
      <c r="AC121" s="115" t="s">
        <v>591</v>
      </c>
    </row>
    <row r="122" spans="2:29" s="36" customFormat="1" ht="150" hidden="1" customHeight="1" x14ac:dyDescent="0.3">
      <c r="B122" s="17">
        <v>1</v>
      </c>
      <c r="C122" s="239">
        <v>58</v>
      </c>
      <c r="D122" s="226" t="s">
        <v>696</v>
      </c>
      <c r="E122" s="11" t="s">
        <v>697</v>
      </c>
      <c r="F122" s="56" t="s">
        <v>698</v>
      </c>
      <c r="G122" s="157" t="s">
        <v>23</v>
      </c>
      <c r="H122" s="111">
        <v>226.2</v>
      </c>
      <c r="I122" s="56" t="s">
        <v>1256</v>
      </c>
      <c r="J122" s="13">
        <v>41107</v>
      </c>
      <c r="K122" s="9" t="s">
        <v>758</v>
      </c>
      <c r="L122" s="205" t="s">
        <v>1226</v>
      </c>
      <c r="M122" s="9" t="s">
        <v>61</v>
      </c>
      <c r="N122" s="9" t="s">
        <v>702</v>
      </c>
      <c r="O122" s="9" t="s">
        <v>92</v>
      </c>
      <c r="P122" s="9" t="s">
        <v>898</v>
      </c>
      <c r="Q122" s="9"/>
      <c r="R122" s="9" t="s">
        <v>38</v>
      </c>
      <c r="S122" s="231"/>
      <c r="T122" s="231"/>
      <c r="U122" s="228" t="s">
        <v>38</v>
      </c>
      <c r="V122" s="9"/>
      <c r="W122" s="15"/>
      <c r="X122" s="15"/>
      <c r="Y122" s="15"/>
      <c r="Z122" s="15"/>
      <c r="AA122" s="15"/>
      <c r="AB122" s="10"/>
      <c r="AC122" s="115"/>
    </row>
    <row r="123" spans="2:29" s="16" customFormat="1" ht="43.2" hidden="1" x14ac:dyDescent="0.3">
      <c r="B123" s="17">
        <v>1</v>
      </c>
      <c r="C123" s="239">
        <v>59</v>
      </c>
      <c r="D123" s="226" t="s">
        <v>696</v>
      </c>
      <c r="E123" s="11" t="s">
        <v>697</v>
      </c>
      <c r="F123" s="56" t="s">
        <v>698</v>
      </c>
      <c r="G123" s="157" t="s">
        <v>23</v>
      </c>
      <c r="H123" s="111">
        <v>226.2</v>
      </c>
      <c r="I123" s="56" t="s">
        <v>1257</v>
      </c>
      <c r="J123" s="13">
        <v>41107</v>
      </c>
      <c r="K123" s="9" t="s">
        <v>758</v>
      </c>
      <c r="L123" s="205" t="s">
        <v>1226</v>
      </c>
      <c r="M123" s="9" t="s">
        <v>61</v>
      </c>
      <c r="N123" s="9" t="s">
        <v>702</v>
      </c>
      <c r="O123" s="9" t="s">
        <v>92</v>
      </c>
      <c r="P123" s="9" t="s">
        <v>898</v>
      </c>
      <c r="Q123" s="9"/>
      <c r="R123" s="9" t="s">
        <v>38</v>
      </c>
      <c r="S123" s="231"/>
      <c r="T123" s="231"/>
      <c r="U123" s="228" t="s">
        <v>38</v>
      </c>
      <c r="V123" s="113"/>
      <c r="W123" s="15"/>
      <c r="X123" s="15"/>
      <c r="Y123" s="15"/>
      <c r="Z123" s="15"/>
      <c r="AA123" s="15"/>
      <c r="AB123" s="10" t="s">
        <v>1224</v>
      </c>
      <c r="AC123" s="115" t="s">
        <v>591</v>
      </c>
    </row>
    <row r="124" spans="2:29" s="16" customFormat="1" ht="43.2" hidden="1" x14ac:dyDescent="0.3">
      <c r="B124" s="17">
        <v>1</v>
      </c>
      <c r="C124" s="239">
        <v>60</v>
      </c>
      <c r="D124" s="226" t="s">
        <v>696</v>
      </c>
      <c r="E124" s="11" t="s">
        <v>697</v>
      </c>
      <c r="F124" s="56" t="s">
        <v>698</v>
      </c>
      <c r="G124" s="157" t="s">
        <v>23</v>
      </c>
      <c r="H124" s="111">
        <v>226.2</v>
      </c>
      <c r="I124" s="56" t="s">
        <v>1258</v>
      </c>
      <c r="J124" s="13">
        <v>41107</v>
      </c>
      <c r="K124" s="9" t="s">
        <v>758</v>
      </c>
      <c r="L124" s="205" t="s">
        <v>1226</v>
      </c>
      <c r="M124" s="9" t="s">
        <v>61</v>
      </c>
      <c r="N124" s="9" t="s">
        <v>702</v>
      </c>
      <c r="O124" s="9" t="s">
        <v>92</v>
      </c>
      <c r="P124" s="9" t="s">
        <v>898</v>
      </c>
      <c r="Q124" s="9"/>
      <c r="R124" s="9" t="s">
        <v>38</v>
      </c>
      <c r="S124" s="231"/>
      <c r="T124" s="231"/>
      <c r="U124" s="228" t="s">
        <v>38</v>
      </c>
      <c r="V124" s="113"/>
      <c r="W124" s="15"/>
      <c r="X124" s="15"/>
      <c r="Y124" s="15"/>
      <c r="Z124" s="15"/>
      <c r="AA124" s="15"/>
      <c r="AB124" s="10" t="s">
        <v>1224</v>
      </c>
      <c r="AC124" s="115" t="s">
        <v>591</v>
      </c>
    </row>
    <row r="125" spans="2:29" s="36" customFormat="1" ht="43.2" hidden="1" x14ac:dyDescent="0.3">
      <c r="B125" s="17">
        <v>1</v>
      </c>
      <c r="C125" s="239">
        <v>61</v>
      </c>
      <c r="D125" s="226" t="s">
        <v>696</v>
      </c>
      <c r="E125" s="11" t="s">
        <v>697</v>
      </c>
      <c r="F125" s="56" t="s">
        <v>698</v>
      </c>
      <c r="G125" s="157" t="s">
        <v>23</v>
      </c>
      <c r="H125" s="111">
        <v>226.2</v>
      </c>
      <c r="I125" s="56" t="s">
        <v>1259</v>
      </c>
      <c r="J125" s="13">
        <v>41107</v>
      </c>
      <c r="K125" s="9" t="s">
        <v>758</v>
      </c>
      <c r="L125" s="205" t="s">
        <v>1226</v>
      </c>
      <c r="M125" s="9" t="s">
        <v>61</v>
      </c>
      <c r="N125" s="9" t="s">
        <v>702</v>
      </c>
      <c r="O125" s="9" t="s">
        <v>92</v>
      </c>
      <c r="P125" s="9" t="s">
        <v>898</v>
      </c>
      <c r="Q125" s="9"/>
      <c r="R125" s="9" t="s">
        <v>38</v>
      </c>
      <c r="S125" s="231"/>
      <c r="T125" s="231"/>
      <c r="U125" s="228" t="s">
        <v>38</v>
      </c>
      <c r="V125" s="9"/>
      <c r="W125" s="15"/>
      <c r="X125" s="15"/>
      <c r="Y125" s="15"/>
      <c r="Z125" s="15"/>
      <c r="AA125" s="15"/>
      <c r="AB125" s="10" t="s">
        <v>1224</v>
      </c>
      <c r="AC125" s="115" t="s">
        <v>591</v>
      </c>
    </row>
    <row r="126" spans="2:29" s="16" customFormat="1" ht="43.2" hidden="1" x14ac:dyDescent="0.3">
      <c r="B126" s="17">
        <v>1</v>
      </c>
      <c r="C126" s="239">
        <v>62</v>
      </c>
      <c r="D126" s="226" t="s">
        <v>696</v>
      </c>
      <c r="E126" s="11" t="s">
        <v>697</v>
      </c>
      <c r="F126" s="56" t="s">
        <v>698</v>
      </c>
      <c r="G126" s="157" t="s">
        <v>23</v>
      </c>
      <c r="H126" s="111">
        <v>226.2</v>
      </c>
      <c r="I126" s="56" t="s">
        <v>1260</v>
      </c>
      <c r="J126" s="13">
        <v>41107</v>
      </c>
      <c r="K126" s="9" t="s">
        <v>758</v>
      </c>
      <c r="L126" s="205" t="s">
        <v>1226</v>
      </c>
      <c r="M126" s="9" t="s">
        <v>61</v>
      </c>
      <c r="N126" s="9" t="s">
        <v>702</v>
      </c>
      <c r="O126" s="9" t="s">
        <v>92</v>
      </c>
      <c r="P126" s="9" t="s">
        <v>898</v>
      </c>
      <c r="Q126" s="9"/>
      <c r="R126" s="9" t="s">
        <v>38</v>
      </c>
      <c r="S126" s="231"/>
      <c r="T126" s="231"/>
      <c r="U126" s="228" t="s">
        <v>38</v>
      </c>
      <c r="V126" s="17"/>
      <c r="W126" s="15"/>
      <c r="X126" s="15"/>
      <c r="Y126" s="15"/>
      <c r="Z126" s="15"/>
      <c r="AA126" s="15"/>
      <c r="AB126" s="10" t="s">
        <v>1224</v>
      </c>
      <c r="AC126" s="115" t="s">
        <v>591</v>
      </c>
    </row>
    <row r="127" spans="2:29" s="16" customFormat="1" ht="150" hidden="1" customHeight="1" x14ac:dyDescent="0.3">
      <c r="B127" s="17">
        <v>1</v>
      </c>
      <c r="C127" s="239">
        <v>63</v>
      </c>
      <c r="D127" s="226" t="s">
        <v>696</v>
      </c>
      <c r="E127" s="11" t="s">
        <v>697</v>
      </c>
      <c r="F127" s="56" t="s">
        <v>698</v>
      </c>
      <c r="G127" s="157" t="s">
        <v>23</v>
      </c>
      <c r="H127" s="111">
        <v>226.2</v>
      </c>
      <c r="I127" s="56" t="s">
        <v>1261</v>
      </c>
      <c r="J127" s="13">
        <v>41107</v>
      </c>
      <c r="K127" s="9" t="s">
        <v>758</v>
      </c>
      <c r="L127" s="205" t="s">
        <v>1226</v>
      </c>
      <c r="M127" s="9" t="s">
        <v>61</v>
      </c>
      <c r="N127" s="9" t="s">
        <v>702</v>
      </c>
      <c r="O127" s="9" t="s">
        <v>92</v>
      </c>
      <c r="P127" s="9" t="s">
        <v>898</v>
      </c>
      <c r="Q127" s="9"/>
      <c r="R127" s="9" t="s">
        <v>38</v>
      </c>
      <c r="S127" s="231"/>
      <c r="T127" s="231"/>
      <c r="U127" s="228" t="s">
        <v>38</v>
      </c>
      <c r="V127" s="9"/>
      <c r="W127" s="15"/>
      <c r="X127" s="15"/>
      <c r="Y127" s="15"/>
      <c r="Z127" s="15"/>
      <c r="AA127" s="15"/>
      <c r="AB127" s="10"/>
      <c r="AC127" s="115"/>
    </row>
    <row r="128" spans="2:29" s="16" customFormat="1" ht="43.2" hidden="1" x14ac:dyDescent="0.3">
      <c r="B128" s="17">
        <v>1</v>
      </c>
      <c r="C128" s="239">
        <v>64</v>
      </c>
      <c r="D128" s="226" t="s">
        <v>696</v>
      </c>
      <c r="E128" s="11" t="s">
        <v>697</v>
      </c>
      <c r="F128" s="56" t="s">
        <v>698</v>
      </c>
      <c r="G128" s="157" t="s">
        <v>23</v>
      </c>
      <c r="H128" s="111">
        <v>226.2</v>
      </c>
      <c r="I128" s="56" t="s">
        <v>1262</v>
      </c>
      <c r="J128" s="13">
        <v>41107</v>
      </c>
      <c r="K128" s="9" t="s">
        <v>758</v>
      </c>
      <c r="L128" s="205" t="s">
        <v>1226</v>
      </c>
      <c r="M128" s="9" t="s">
        <v>61</v>
      </c>
      <c r="N128" s="9" t="s">
        <v>702</v>
      </c>
      <c r="O128" s="9" t="s">
        <v>92</v>
      </c>
      <c r="P128" s="9" t="s">
        <v>898</v>
      </c>
      <c r="Q128" s="9"/>
      <c r="R128" s="9" t="s">
        <v>38</v>
      </c>
      <c r="S128" s="231"/>
      <c r="T128" s="231"/>
      <c r="U128" s="228" t="s">
        <v>38</v>
      </c>
      <c r="V128" s="9"/>
      <c r="W128" s="15"/>
      <c r="X128" s="15"/>
      <c r="Y128" s="15"/>
      <c r="Z128" s="15"/>
      <c r="AA128" s="15"/>
      <c r="AB128" s="10" t="s">
        <v>1224</v>
      </c>
      <c r="AC128" s="115" t="s">
        <v>591</v>
      </c>
    </row>
    <row r="129" spans="2:29" s="16" customFormat="1" ht="43.2" hidden="1" x14ac:dyDescent="0.3">
      <c r="B129" s="17">
        <v>1</v>
      </c>
      <c r="C129" s="239">
        <v>65</v>
      </c>
      <c r="D129" s="226" t="s">
        <v>696</v>
      </c>
      <c r="E129" s="11" t="s">
        <v>697</v>
      </c>
      <c r="F129" s="56" t="s">
        <v>698</v>
      </c>
      <c r="G129" s="157" t="s">
        <v>23</v>
      </c>
      <c r="H129" s="111">
        <v>226.2</v>
      </c>
      <c r="I129" s="56" t="s">
        <v>1263</v>
      </c>
      <c r="J129" s="13">
        <v>41107</v>
      </c>
      <c r="K129" s="9" t="s">
        <v>758</v>
      </c>
      <c r="L129" s="205" t="s">
        <v>1226</v>
      </c>
      <c r="M129" s="9" t="s">
        <v>61</v>
      </c>
      <c r="N129" s="9" t="s">
        <v>702</v>
      </c>
      <c r="O129" s="9" t="s">
        <v>92</v>
      </c>
      <c r="P129" s="9" t="s">
        <v>898</v>
      </c>
      <c r="Q129" s="9"/>
      <c r="R129" s="9" t="s">
        <v>38</v>
      </c>
      <c r="S129" s="231"/>
      <c r="T129" s="231"/>
      <c r="U129" s="228" t="s">
        <v>38</v>
      </c>
      <c r="V129" s="113"/>
      <c r="W129" s="15"/>
      <c r="X129" s="15"/>
      <c r="Y129" s="15"/>
      <c r="Z129" s="15"/>
      <c r="AA129" s="15"/>
      <c r="AB129" s="10" t="s">
        <v>1224</v>
      </c>
      <c r="AC129" s="115" t="s">
        <v>591</v>
      </c>
    </row>
    <row r="130" spans="2:29" s="16" customFormat="1" ht="43.2" hidden="1" x14ac:dyDescent="0.3">
      <c r="B130" s="17">
        <v>1</v>
      </c>
      <c r="C130" s="239">
        <v>66</v>
      </c>
      <c r="D130" s="226" t="s">
        <v>696</v>
      </c>
      <c r="E130" s="11" t="s">
        <v>697</v>
      </c>
      <c r="F130" s="56" t="s">
        <v>698</v>
      </c>
      <c r="G130" s="157" t="s">
        <v>23</v>
      </c>
      <c r="H130" s="111">
        <v>226.2</v>
      </c>
      <c r="I130" s="56" t="s">
        <v>1264</v>
      </c>
      <c r="J130" s="13">
        <v>41107</v>
      </c>
      <c r="K130" s="9" t="s">
        <v>758</v>
      </c>
      <c r="L130" s="205" t="s">
        <v>1226</v>
      </c>
      <c r="M130" s="9" t="s">
        <v>61</v>
      </c>
      <c r="N130" s="9" t="s">
        <v>702</v>
      </c>
      <c r="O130" s="9" t="s">
        <v>92</v>
      </c>
      <c r="P130" s="9" t="s">
        <v>898</v>
      </c>
      <c r="Q130" s="9"/>
      <c r="R130" s="9" t="s">
        <v>38</v>
      </c>
      <c r="S130" s="231"/>
      <c r="T130" s="231"/>
      <c r="U130" s="228" t="s">
        <v>38</v>
      </c>
      <c r="V130" s="9"/>
      <c r="W130" s="15"/>
      <c r="X130" s="15"/>
      <c r="Y130" s="15"/>
      <c r="Z130" s="15"/>
      <c r="AA130" s="15"/>
      <c r="AB130" s="10" t="s">
        <v>1224</v>
      </c>
      <c r="AC130" s="115" t="s">
        <v>591</v>
      </c>
    </row>
    <row r="131" spans="2:29" s="16" customFormat="1" ht="43.2" hidden="1" x14ac:dyDescent="0.3">
      <c r="B131" s="17">
        <v>1</v>
      </c>
      <c r="C131" s="239">
        <v>67</v>
      </c>
      <c r="D131" s="226" t="s">
        <v>696</v>
      </c>
      <c r="E131" s="11" t="s">
        <v>697</v>
      </c>
      <c r="F131" s="56" t="s">
        <v>698</v>
      </c>
      <c r="G131" s="157" t="s">
        <v>23</v>
      </c>
      <c r="H131" s="111">
        <v>226.2</v>
      </c>
      <c r="I131" s="56" t="s">
        <v>1265</v>
      </c>
      <c r="J131" s="13">
        <v>41107</v>
      </c>
      <c r="K131" s="9" t="s">
        <v>758</v>
      </c>
      <c r="L131" s="205" t="s">
        <v>1226</v>
      </c>
      <c r="M131" s="9" t="s">
        <v>61</v>
      </c>
      <c r="N131" s="9" t="s">
        <v>702</v>
      </c>
      <c r="O131" s="9" t="s">
        <v>92</v>
      </c>
      <c r="P131" s="9" t="s">
        <v>898</v>
      </c>
      <c r="Q131" s="9"/>
      <c r="R131" s="9" t="s">
        <v>38</v>
      </c>
      <c r="S131" s="231"/>
      <c r="T131" s="231"/>
      <c r="U131" s="228" t="s">
        <v>38</v>
      </c>
      <c r="V131" s="17"/>
      <c r="W131" s="15"/>
      <c r="X131" s="15"/>
      <c r="Y131" s="15"/>
      <c r="Z131" s="15"/>
      <c r="AA131" s="15"/>
      <c r="AB131" s="10" t="s">
        <v>1224</v>
      </c>
      <c r="AC131" s="115" t="s">
        <v>591</v>
      </c>
    </row>
    <row r="132" spans="2:29" s="16" customFormat="1" ht="43.2" hidden="1" x14ac:dyDescent="0.3">
      <c r="B132" s="17">
        <v>1</v>
      </c>
      <c r="C132" s="239">
        <v>68</v>
      </c>
      <c r="D132" s="226" t="s">
        <v>696</v>
      </c>
      <c r="E132" s="11" t="s">
        <v>697</v>
      </c>
      <c r="F132" s="56" t="s">
        <v>698</v>
      </c>
      <c r="G132" s="157" t="s">
        <v>23</v>
      </c>
      <c r="H132" s="111">
        <v>226.2</v>
      </c>
      <c r="I132" s="56" t="s">
        <v>1266</v>
      </c>
      <c r="J132" s="13">
        <v>41107</v>
      </c>
      <c r="K132" s="9" t="s">
        <v>758</v>
      </c>
      <c r="L132" s="205" t="s">
        <v>1226</v>
      </c>
      <c r="M132" s="9" t="s">
        <v>61</v>
      </c>
      <c r="N132" s="9" t="s">
        <v>702</v>
      </c>
      <c r="O132" s="9" t="s">
        <v>92</v>
      </c>
      <c r="P132" s="9" t="s">
        <v>898</v>
      </c>
      <c r="Q132" s="9"/>
      <c r="R132" s="9" t="s">
        <v>38</v>
      </c>
      <c r="S132" s="231"/>
      <c r="T132" s="231"/>
      <c r="U132" s="228" t="s">
        <v>38</v>
      </c>
      <c r="V132" s="17"/>
      <c r="W132" s="15"/>
      <c r="X132" s="15"/>
      <c r="Y132" s="15"/>
      <c r="Z132" s="15"/>
      <c r="AA132" s="15"/>
      <c r="AB132" s="10" t="s">
        <v>1224</v>
      </c>
      <c r="AC132" s="115" t="s">
        <v>591</v>
      </c>
    </row>
    <row r="133" spans="2:29" s="16" customFormat="1" ht="150" hidden="1" customHeight="1" x14ac:dyDescent="0.3">
      <c r="B133" s="17">
        <v>1</v>
      </c>
      <c r="C133" s="239">
        <v>69</v>
      </c>
      <c r="D133" s="226" t="s">
        <v>696</v>
      </c>
      <c r="E133" s="11" t="s">
        <v>697</v>
      </c>
      <c r="F133" s="56" t="s">
        <v>698</v>
      </c>
      <c r="G133" s="157" t="s">
        <v>23</v>
      </c>
      <c r="H133" s="111">
        <v>226.2</v>
      </c>
      <c r="I133" s="56" t="s">
        <v>1267</v>
      </c>
      <c r="J133" s="13">
        <v>41107</v>
      </c>
      <c r="K133" s="9" t="s">
        <v>758</v>
      </c>
      <c r="L133" s="205" t="s">
        <v>1226</v>
      </c>
      <c r="M133" s="9" t="s">
        <v>61</v>
      </c>
      <c r="N133" s="9" t="s">
        <v>702</v>
      </c>
      <c r="O133" s="9" t="s">
        <v>92</v>
      </c>
      <c r="P133" s="9" t="s">
        <v>898</v>
      </c>
      <c r="Q133" s="9"/>
      <c r="R133" s="9" t="s">
        <v>38</v>
      </c>
      <c r="S133" s="231"/>
      <c r="T133" s="231"/>
      <c r="U133" s="228" t="s">
        <v>38</v>
      </c>
      <c r="V133" s="9"/>
      <c r="W133" s="15"/>
      <c r="X133" s="15"/>
      <c r="Y133" s="15"/>
      <c r="Z133" s="15"/>
      <c r="AA133" s="15"/>
      <c r="AB133" s="10"/>
      <c r="AC133" s="115"/>
    </row>
    <row r="134" spans="2:29" s="16" customFormat="1" ht="43.2" hidden="1" x14ac:dyDescent="0.3">
      <c r="B134" s="17">
        <v>1</v>
      </c>
      <c r="C134" s="239">
        <v>70</v>
      </c>
      <c r="D134" s="226" t="s">
        <v>696</v>
      </c>
      <c r="E134" s="11" t="s">
        <v>697</v>
      </c>
      <c r="F134" s="56" t="s">
        <v>698</v>
      </c>
      <c r="G134" s="157" t="s">
        <v>23</v>
      </c>
      <c r="H134" s="111">
        <v>226.2</v>
      </c>
      <c r="I134" s="56" t="s">
        <v>1268</v>
      </c>
      <c r="J134" s="13">
        <v>41107</v>
      </c>
      <c r="K134" s="9" t="s">
        <v>758</v>
      </c>
      <c r="L134" s="205" t="s">
        <v>1226</v>
      </c>
      <c r="M134" s="9" t="s">
        <v>61</v>
      </c>
      <c r="N134" s="9" t="s">
        <v>702</v>
      </c>
      <c r="O134" s="9" t="s">
        <v>92</v>
      </c>
      <c r="P134" s="9" t="s">
        <v>898</v>
      </c>
      <c r="Q134" s="9"/>
      <c r="R134" s="9" t="s">
        <v>38</v>
      </c>
      <c r="S134" s="231"/>
      <c r="T134" s="231"/>
      <c r="U134" s="228" t="s">
        <v>38</v>
      </c>
      <c r="V134" s="113"/>
      <c r="W134" s="15"/>
      <c r="X134" s="15"/>
      <c r="Y134" s="15"/>
      <c r="Z134" s="15"/>
      <c r="AA134" s="15"/>
      <c r="AB134" s="10" t="s">
        <v>1224</v>
      </c>
      <c r="AC134" s="115" t="s">
        <v>591</v>
      </c>
    </row>
    <row r="135" spans="2:29" s="16" customFormat="1" ht="43.2" hidden="1" x14ac:dyDescent="0.3">
      <c r="B135" s="17">
        <v>1</v>
      </c>
      <c r="C135" s="239">
        <v>71</v>
      </c>
      <c r="D135" s="226" t="s">
        <v>696</v>
      </c>
      <c r="E135" s="11" t="s">
        <v>697</v>
      </c>
      <c r="F135" s="56" t="s">
        <v>698</v>
      </c>
      <c r="G135" s="157" t="s">
        <v>23</v>
      </c>
      <c r="H135" s="111">
        <v>226.2</v>
      </c>
      <c r="I135" s="56" t="s">
        <v>1269</v>
      </c>
      <c r="J135" s="13">
        <v>41107</v>
      </c>
      <c r="K135" s="9" t="s">
        <v>758</v>
      </c>
      <c r="L135" s="205" t="s">
        <v>1226</v>
      </c>
      <c r="M135" s="9" t="s">
        <v>61</v>
      </c>
      <c r="N135" s="9" t="s">
        <v>702</v>
      </c>
      <c r="O135" s="9" t="s">
        <v>92</v>
      </c>
      <c r="P135" s="9" t="s">
        <v>898</v>
      </c>
      <c r="Q135" s="9"/>
      <c r="R135" s="9" t="s">
        <v>38</v>
      </c>
      <c r="S135" s="231"/>
      <c r="T135" s="231"/>
      <c r="U135" s="228" t="s">
        <v>38</v>
      </c>
      <c r="V135" s="113"/>
      <c r="W135" s="15"/>
      <c r="X135" s="15"/>
      <c r="Y135" s="15"/>
      <c r="Z135" s="15"/>
      <c r="AA135" s="15"/>
      <c r="AB135" s="10" t="s">
        <v>1224</v>
      </c>
      <c r="AC135" s="115" t="s">
        <v>591</v>
      </c>
    </row>
    <row r="136" spans="2:29" s="16" customFormat="1" ht="150" hidden="1" customHeight="1" x14ac:dyDescent="0.3">
      <c r="B136" s="17">
        <v>1</v>
      </c>
      <c r="C136" s="239">
        <v>72</v>
      </c>
      <c r="D136" s="226" t="s">
        <v>696</v>
      </c>
      <c r="E136" s="11" t="s">
        <v>697</v>
      </c>
      <c r="F136" s="56" t="s">
        <v>698</v>
      </c>
      <c r="G136" s="157" t="s">
        <v>23</v>
      </c>
      <c r="H136" s="111">
        <v>226.2</v>
      </c>
      <c r="I136" s="56" t="s">
        <v>1270</v>
      </c>
      <c r="J136" s="13">
        <v>41107</v>
      </c>
      <c r="K136" s="9" t="s">
        <v>758</v>
      </c>
      <c r="L136" s="205" t="s">
        <v>1226</v>
      </c>
      <c r="M136" s="9" t="s">
        <v>61</v>
      </c>
      <c r="N136" s="9" t="s">
        <v>702</v>
      </c>
      <c r="O136" s="9" t="s">
        <v>92</v>
      </c>
      <c r="P136" s="9" t="s">
        <v>898</v>
      </c>
      <c r="Q136" s="9"/>
      <c r="R136" s="9" t="s">
        <v>38</v>
      </c>
      <c r="S136" s="231"/>
      <c r="T136" s="231"/>
      <c r="U136" s="228" t="s">
        <v>38</v>
      </c>
      <c r="V136" s="9"/>
      <c r="W136" s="15"/>
      <c r="X136" s="15"/>
      <c r="Y136" s="15"/>
      <c r="Z136" s="15"/>
      <c r="AA136" s="15"/>
      <c r="AB136" s="10"/>
      <c r="AC136" s="115"/>
    </row>
    <row r="137" spans="2:29" s="16" customFormat="1" ht="43.2" hidden="1" x14ac:dyDescent="0.3">
      <c r="B137" s="17">
        <v>1</v>
      </c>
      <c r="C137" s="239">
        <v>73</v>
      </c>
      <c r="D137" s="226" t="s">
        <v>696</v>
      </c>
      <c r="E137" s="11" t="s">
        <v>697</v>
      </c>
      <c r="F137" s="56" t="s">
        <v>698</v>
      </c>
      <c r="G137" s="157" t="s">
        <v>23</v>
      </c>
      <c r="H137" s="111">
        <v>226.2</v>
      </c>
      <c r="I137" s="56" t="s">
        <v>1271</v>
      </c>
      <c r="J137" s="13">
        <v>41107</v>
      </c>
      <c r="K137" s="9" t="s">
        <v>758</v>
      </c>
      <c r="L137" s="205" t="s">
        <v>1226</v>
      </c>
      <c r="M137" s="9" t="s">
        <v>61</v>
      </c>
      <c r="N137" s="9" t="s">
        <v>702</v>
      </c>
      <c r="O137" s="9" t="s">
        <v>92</v>
      </c>
      <c r="P137" s="9" t="s">
        <v>898</v>
      </c>
      <c r="Q137" s="9"/>
      <c r="R137" s="9" t="s">
        <v>38</v>
      </c>
      <c r="S137" s="231"/>
      <c r="T137" s="231"/>
      <c r="U137" s="228" t="s">
        <v>38</v>
      </c>
      <c r="V137" s="17"/>
      <c r="W137" s="15"/>
      <c r="X137" s="15"/>
      <c r="Y137" s="171"/>
      <c r="Z137" s="15"/>
      <c r="AA137" s="15"/>
      <c r="AB137" s="10" t="s">
        <v>1224</v>
      </c>
      <c r="AC137" s="115" t="s">
        <v>591</v>
      </c>
    </row>
    <row r="138" spans="2:29" s="16" customFormat="1" ht="43.2" hidden="1" x14ac:dyDescent="0.3">
      <c r="B138" s="17">
        <v>1</v>
      </c>
      <c r="C138" s="239">
        <v>74</v>
      </c>
      <c r="D138" s="226" t="s">
        <v>696</v>
      </c>
      <c r="E138" s="11" t="s">
        <v>697</v>
      </c>
      <c r="F138" s="56" t="s">
        <v>698</v>
      </c>
      <c r="G138" s="157" t="s">
        <v>23</v>
      </c>
      <c r="H138" s="111">
        <v>226.2</v>
      </c>
      <c r="I138" s="56" t="s">
        <v>1272</v>
      </c>
      <c r="J138" s="13">
        <v>41107</v>
      </c>
      <c r="K138" s="9" t="s">
        <v>758</v>
      </c>
      <c r="L138" s="205" t="s">
        <v>1226</v>
      </c>
      <c r="M138" s="9" t="s">
        <v>61</v>
      </c>
      <c r="N138" s="9" t="s">
        <v>702</v>
      </c>
      <c r="O138" s="9" t="s">
        <v>92</v>
      </c>
      <c r="P138" s="9" t="s">
        <v>898</v>
      </c>
      <c r="Q138" s="9"/>
      <c r="R138" s="9" t="s">
        <v>38</v>
      </c>
      <c r="S138" s="231"/>
      <c r="T138" s="231"/>
      <c r="U138" s="228" t="s">
        <v>38</v>
      </c>
      <c r="V138" s="113"/>
      <c r="W138" s="15"/>
      <c r="X138" s="15"/>
      <c r="Y138" s="17"/>
      <c r="Z138" s="15"/>
      <c r="AA138" s="15"/>
      <c r="AB138" s="10" t="s">
        <v>1224</v>
      </c>
      <c r="AC138" s="115" t="s">
        <v>591</v>
      </c>
    </row>
    <row r="139" spans="2:29" s="16" customFormat="1" ht="43.2" hidden="1" x14ac:dyDescent="0.3">
      <c r="B139" s="17">
        <v>1</v>
      </c>
      <c r="C139" s="239">
        <v>75</v>
      </c>
      <c r="D139" s="226" t="s">
        <v>696</v>
      </c>
      <c r="E139" s="11" t="s">
        <v>697</v>
      </c>
      <c r="F139" s="56" t="s">
        <v>698</v>
      </c>
      <c r="G139" s="157" t="s">
        <v>23</v>
      </c>
      <c r="H139" s="111">
        <v>226.2</v>
      </c>
      <c r="I139" s="56" t="s">
        <v>1273</v>
      </c>
      <c r="J139" s="13">
        <v>41107</v>
      </c>
      <c r="K139" s="9" t="s">
        <v>758</v>
      </c>
      <c r="L139" s="205" t="s">
        <v>1226</v>
      </c>
      <c r="M139" s="9" t="s">
        <v>61</v>
      </c>
      <c r="N139" s="9" t="s">
        <v>702</v>
      </c>
      <c r="O139" s="9" t="s">
        <v>92</v>
      </c>
      <c r="P139" s="9" t="s">
        <v>898</v>
      </c>
      <c r="Q139" s="9"/>
      <c r="R139" s="9" t="s">
        <v>38</v>
      </c>
      <c r="S139" s="231"/>
      <c r="T139" s="231"/>
      <c r="U139" s="228" t="s">
        <v>38</v>
      </c>
      <c r="V139" s="113"/>
      <c r="W139" s="15"/>
      <c r="X139" s="15"/>
      <c r="Y139" s="17"/>
      <c r="Z139" s="15"/>
      <c r="AA139" s="15"/>
      <c r="AB139" s="10" t="s">
        <v>1224</v>
      </c>
      <c r="AC139" s="115" t="s">
        <v>591</v>
      </c>
    </row>
    <row r="140" spans="2:29" s="16" customFormat="1" ht="150" hidden="1" customHeight="1" x14ac:dyDescent="0.3">
      <c r="B140" s="17">
        <v>1</v>
      </c>
      <c r="C140" s="239">
        <v>76</v>
      </c>
      <c r="D140" s="226" t="s">
        <v>696</v>
      </c>
      <c r="E140" s="11" t="s">
        <v>697</v>
      </c>
      <c r="F140" s="56" t="s">
        <v>698</v>
      </c>
      <c r="G140" s="157" t="s">
        <v>23</v>
      </c>
      <c r="H140" s="111">
        <v>226.2</v>
      </c>
      <c r="I140" s="56" t="s">
        <v>1274</v>
      </c>
      <c r="J140" s="13">
        <v>41107</v>
      </c>
      <c r="K140" s="9" t="s">
        <v>758</v>
      </c>
      <c r="L140" s="205" t="s">
        <v>1226</v>
      </c>
      <c r="M140" s="9" t="s">
        <v>61</v>
      </c>
      <c r="N140" s="9" t="s">
        <v>702</v>
      </c>
      <c r="O140" s="9" t="s">
        <v>92</v>
      </c>
      <c r="P140" s="9" t="s">
        <v>898</v>
      </c>
      <c r="Q140" s="9"/>
      <c r="R140" s="9" t="s">
        <v>38</v>
      </c>
      <c r="S140" s="231"/>
      <c r="T140" s="231"/>
      <c r="U140" s="228" t="s">
        <v>38</v>
      </c>
      <c r="V140" s="9"/>
      <c r="W140" s="15"/>
      <c r="X140" s="15"/>
      <c r="Y140" s="15"/>
      <c r="Z140" s="15"/>
      <c r="AA140" s="15"/>
      <c r="AB140" s="10"/>
      <c r="AC140" s="115"/>
    </row>
    <row r="141" spans="2:29" s="16" customFormat="1" ht="45.6" hidden="1" x14ac:dyDescent="0.3">
      <c r="B141" s="17">
        <v>1</v>
      </c>
      <c r="C141" s="239">
        <v>77</v>
      </c>
      <c r="D141" s="226" t="s">
        <v>696</v>
      </c>
      <c r="E141" s="11" t="s">
        <v>697</v>
      </c>
      <c r="F141" s="56" t="s">
        <v>698</v>
      </c>
      <c r="G141" s="157" t="s">
        <v>23</v>
      </c>
      <c r="H141" s="112">
        <v>0</v>
      </c>
      <c r="I141" s="56" t="s">
        <v>1275</v>
      </c>
      <c r="J141" s="13">
        <v>42760</v>
      </c>
      <c r="K141" s="9" t="s">
        <v>932</v>
      </c>
      <c r="L141" s="205" t="s">
        <v>1276</v>
      </c>
      <c r="M141" s="9" t="s">
        <v>61</v>
      </c>
      <c r="N141" s="9" t="s">
        <v>702</v>
      </c>
      <c r="O141" s="9" t="s">
        <v>92</v>
      </c>
      <c r="P141" s="9" t="s">
        <v>741</v>
      </c>
      <c r="Q141" s="9"/>
      <c r="R141" s="9" t="s">
        <v>38</v>
      </c>
      <c r="S141" s="231"/>
      <c r="T141" s="231"/>
      <c r="U141" s="228" t="s">
        <v>38</v>
      </c>
      <c r="V141" s="113"/>
      <c r="W141" s="15"/>
      <c r="X141" s="15"/>
      <c r="Y141" s="15"/>
      <c r="Z141" s="15"/>
      <c r="AA141" s="15"/>
      <c r="AB141" s="10" t="s">
        <v>1224</v>
      </c>
      <c r="AC141" s="115" t="s">
        <v>591</v>
      </c>
    </row>
    <row r="142" spans="2:29" s="16" customFormat="1" ht="45.6" hidden="1" x14ac:dyDescent="0.3">
      <c r="B142" s="17">
        <v>1</v>
      </c>
      <c r="C142" s="239">
        <v>78</v>
      </c>
      <c r="D142" s="226" t="s">
        <v>696</v>
      </c>
      <c r="E142" s="11" t="s">
        <v>697</v>
      </c>
      <c r="F142" s="56" t="s">
        <v>698</v>
      </c>
      <c r="G142" s="157" t="s">
        <v>23</v>
      </c>
      <c r="H142" s="112">
        <v>0</v>
      </c>
      <c r="I142" s="56" t="s">
        <v>1277</v>
      </c>
      <c r="J142" s="13">
        <v>42760</v>
      </c>
      <c r="K142" s="9" t="s">
        <v>932</v>
      </c>
      <c r="L142" s="205" t="s">
        <v>1276</v>
      </c>
      <c r="M142" s="9" t="s">
        <v>61</v>
      </c>
      <c r="N142" s="9" t="s">
        <v>702</v>
      </c>
      <c r="O142" s="9" t="s">
        <v>92</v>
      </c>
      <c r="P142" s="9" t="s">
        <v>741</v>
      </c>
      <c r="Q142" s="9"/>
      <c r="R142" s="9" t="s">
        <v>38</v>
      </c>
      <c r="S142" s="231"/>
      <c r="T142" s="231"/>
      <c r="U142" s="228" t="s">
        <v>38</v>
      </c>
      <c r="V142" s="17"/>
      <c r="W142" s="15"/>
      <c r="X142" s="15"/>
      <c r="Y142" s="15"/>
      <c r="Z142" s="15"/>
      <c r="AA142" s="15"/>
      <c r="AB142" s="10" t="s">
        <v>1224</v>
      </c>
      <c r="AC142" s="115" t="s">
        <v>591</v>
      </c>
    </row>
    <row r="143" spans="2:29" s="16" customFormat="1" ht="45.6" hidden="1" x14ac:dyDescent="0.3">
      <c r="B143" s="17">
        <v>1</v>
      </c>
      <c r="C143" s="239">
        <v>79</v>
      </c>
      <c r="D143" s="226" t="s">
        <v>696</v>
      </c>
      <c r="E143" s="11" t="s">
        <v>697</v>
      </c>
      <c r="F143" s="56" t="s">
        <v>698</v>
      </c>
      <c r="G143" s="157" t="s">
        <v>23</v>
      </c>
      <c r="H143" s="112">
        <v>0</v>
      </c>
      <c r="I143" s="56" t="s">
        <v>1278</v>
      </c>
      <c r="J143" s="13">
        <v>42760</v>
      </c>
      <c r="K143" s="9" t="s">
        <v>932</v>
      </c>
      <c r="L143" s="205" t="s">
        <v>1276</v>
      </c>
      <c r="M143" s="9" t="s">
        <v>61</v>
      </c>
      <c r="N143" s="9" t="s">
        <v>702</v>
      </c>
      <c r="O143" s="9" t="s">
        <v>92</v>
      </c>
      <c r="P143" s="9" t="s">
        <v>741</v>
      </c>
      <c r="Q143" s="9"/>
      <c r="R143" s="9" t="s">
        <v>38</v>
      </c>
      <c r="S143" s="231"/>
      <c r="T143" s="231"/>
      <c r="U143" s="228" t="s">
        <v>38</v>
      </c>
      <c r="V143" s="17"/>
      <c r="W143" s="15"/>
      <c r="X143" s="15"/>
      <c r="Y143" s="15"/>
      <c r="Z143" s="15"/>
      <c r="AA143" s="15"/>
      <c r="AB143" s="10" t="s">
        <v>1224</v>
      </c>
      <c r="AC143" s="115" t="s">
        <v>591</v>
      </c>
    </row>
    <row r="144" spans="2:29" s="16" customFormat="1" ht="45.6" hidden="1" x14ac:dyDescent="0.3">
      <c r="B144" s="17">
        <v>1</v>
      </c>
      <c r="C144" s="239">
        <v>80</v>
      </c>
      <c r="D144" s="226" t="s">
        <v>696</v>
      </c>
      <c r="E144" s="11" t="s">
        <v>697</v>
      </c>
      <c r="F144" s="56" t="s">
        <v>698</v>
      </c>
      <c r="G144" s="157" t="s">
        <v>23</v>
      </c>
      <c r="H144" s="112">
        <v>0</v>
      </c>
      <c r="I144" s="56" t="s">
        <v>1279</v>
      </c>
      <c r="J144" s="13">
        <v>42760</v>
      </c>
      <c r="K144" s="9" t="s">
        <v>932</v>
      </c>
      <c r="L144" s="205" t="s">
        <v>1276</v>
      </c>
      <c r="M144" s="9" t="s">
        <v>61</v>
      </c>
      <c r="N144" s="9" t="s">
        <v>702</v>
      </c>
      <c r="O144" s="9" t="s">
        <v>92</v>
      </c>
      <c r="P144" s="9" t="s">
        <v>741</v>
      </c>
      <c r="Q144" s="9"/>
      <c r="R144" s="9" t="s">
        <v>38</v>
      </c>
      <c r="S144" s="231"/>
      <c r="T144" s="231"/>
      <c r="U144" s="228" t="s">
        <v>38</v>
      </c>
      <c r="V144" s="17"/>
      <c r="W144" s="15"/>
      <c r="X144" s="15"/>
      <c r="Y144" s="15"/>
      <c r="Z144" s="15"/>
      <c r="AA144" s="15"/>
      <c r="AB144" s="10" t="s">
        <v>1224</v>
      </c>
      <c r="AC144" s="115" t="s">
        <v>591</v>
      </c>
    </row>
    <row r="145" spans="2:29" s="16" customFormat="1" ht="45.6" hidden="1" x14ac:dyDescent="0.3">
      <c r="B145" s="17">
        <v>1</v>
      </c>
      <c r="C145" s="239">
        <v>81</v>
      </c>
      <c r="D145" s="226" t="s">
        <v>696</v>
      </c>
      <c r="E145" s="11" t="s">
        <v>697</v>
      </c>
      <c r="F145" s="56" t="s">
        <v>698</v>
      </c>
      <c r="G145" s="157" t="s">
        <v>23</v>
      </c>
      <c r="H145" s="112">
        <v>0</v>
      </c>
      <c r="I145" s="56" t="s">
        <v>1280</v>
      </c>
      <c r="J145" s="13">
        <v>42760</v>
      </c>
      <c r="K145" s="9" t="s">
        <v>932</v>
      </c>
      <c r="L145" s="205" t="s">
        <v>1276</v>
      </c>
      <c r="M145" s="9" t="s">
        <v>61</v>
      </c>
      <c r="N145" s="9" t="s">
        <v>702</v>
      </c>
      <c r="O145" s="9" t="s">
        <v>92</v>
      </c>
      <c r="P145" s="9" t="s">
        <v>741</v>
      </c>
      <c r="Q145" s="9"/>
      <c r="R145" s="9" t="s">
        <v>38</v>
      </c>
      <c r="S145" s="231"/>
      <c r="T145" s="231"/>
      <c r="U145" s="228" t="s">
        <v>38</v>
      </c>
      <c r="V145" s="17"/>
      <c r="W145" s="15"/>
      <c r="X145" s="15"/>
      <c r="Y145" s="15"/>
      <c r="Z145" s="15"/>
      <c r="AA145" s="15"/>
      <c r="AB145" s="10" t="s">
        <v>1224</v>
      </c>
      <c r="AC145" s="115" t="s">
        <v>591</v>
      </c>
    </row>
    <row r="146" spans="2:29" s="16" customFormat="1" ht="45.6" hidden="1" x14ac:dyDescent="0.3">
      <c r="B146" s="17">
        <v>1</v>
      </c>
      <c r="C146" s="239">
        <v>82</v>
      </c>
      <c r="D146" s="226" t="s">
        <v>696</v>
      </c>
      <c r="E146" s="11" t="s">
        <v>697</v>
      </c>
      <c r="F146" s="56" t="s">
        <v>698</v>
      </c>
      <c r="G146" s="157" t="s">
        <v>23</v>
      </c>
      <c r="H146" s="112">
        <v>0</v>
      </c>
      <c r="I146" s="56" t="s">
        <v>1281</v>
      </c>
      <c r="J146" s="13">
        <v>42760</v>
      </c>
      <c r="K146" s="9" t="s">
        <v>932</v>
      </c>
      <c r="L146" s="205" t="s">
        <v>1276</v>
      </c>
      <c r="M146" s="9" t="s">
        <v>61</v>
      </c>
      <c r="N146" s="9" t="s">
        <v>702</v>
      </c>
      <c r="O146" s="9" t="s">
        <v>92</v>
      </c>
      <c r="P146" s="9" t="s">
        <v>741</v>
      </c>
      <c r="Q146" s="9"/>
      <c r="R146" s="9" t="s">
        <v>38</v>
      </c>
      <c r="S146" s="231"/>
      <c r="T146" s="231"/>
      <c r="U146" s="228" t="s">
        <v>38</v>
      </c>
      <c r="V146" s="17"/>
      <c r="W146" s="15"/>
      <c r="X146" s="15"/>
      <c r="Y146" s="15"/>
      <c r="Z146" s="15"/>
      <c r="AA146" s="15"/>
      <c r="AB146" s="10" t="s">
        <v>1224</v>
      </c>
      <c r="AC146" s="115" t="s">
        <v>591</v>
      </c>
    </row>
    <row r="147" spans="2:29" s="16" customFormat="1" ht="45.6" hidden="1" x14ac:dyDescent="0.3">
      <c r="B147" s="17">
        <v>1</v>
      </c>
      <c r="C147" s="239">
        <v>83</v>
      </c>
      <c r="D147" s="226" t="s">
        <v>696</v>
      </c>
      <c r="E147" s="11" t="s">
        <v>697</v>
      </c>
      <c r="F147" s="56" t="s">
        <v>698</v>
      </c>
      <c r="G147" s="157" t="s">
        <v>23</v>
      </c>
      <c r="H147" s="112">
        <v>0</v>
      </c>
      <c r="I147" s="56" t="s">
        <v>1282</v>
      </c>
      <c r="J147" s="13">
        <v>42760</v>
      </c>
      <c r="K147" s="9" t="s">
        <v>932</v>
      </c>
      <c r="L147" s="205" t="s">
        <v>1276</v>
      </c>
      <c r="M147" s="9" t="s">
        <v>61</v>
      </c>
      <c r="N147" s="9" t="s">
        <v>702</v>
      </c>
      <c r="O147" s="9" t="s">
        <v>92</v>
      </c>
      <c r="P147" s="9" t="s">
        <v>741</v>
      </c>
      <c r="Q147" s="9"/>
      <c r="R147" s="9" t="s">
        <v>38</v>
      </c>
      <c r="S147" s="231"/>
      <c r="T147" s="231"/>
      <c r="U147" s="228" t="s">
        <v>38</v>
      </c>
      <c r="V147" s="17"/>
      <c r="W147" s="15"/>
      <c r="X147" s="15"/>
      <c r="Y147" s="15"/>
      <c r="Z147" s="15"/>
      <c r="AA147" s="15"/>
      <c r="AB147" s="10" t="s">
        <v>1224</v>
      </c>
      <c r="AC147" s="115" t="s">
        <v>591</v>
      </c>
    </row>
    <row r="148" spans="2:29" s="16" customFormat="1" ht="45.6" hidden="1" x14ac:dyDescent="0.3">
      <c r="B148" s="17">
        <v>1</v>
      </c>
      <c r="C148" s="239">
        <v>84</v>
      </c>
      <c r="D148" s="226" t="s">
        <v>696</v>
      </c>
      <c r="E148" s="11" t="s">
        <v>697</v>
      </c>
      <c r="F148" s="56" t="s">
        <v>698</v>
      </c>
      <c r="G148" s="157" t="s">
        <v>23</v>
      </c>
      <c r="H148" s="112">
        <v>0</v>
      </c>
      <c r="I148" s="56" t="s">
        <v>1283</v>
      </c>
      <c r="J148" s="13">
        <v>42760</v>
      </c>
      <c r="K148" s="9" t="s">
        <v>932</v>
      </c>
      <c r="L148" s="205" t="s">
        <v>1276</v>
      </c>
      <c r="M148" s="9" t="s">
        <v>61</v>
      </c>
      <c r="N148" s="9" t="s">
        <v>702</v>
      </c>
      <c r="O148" s="9" t="s">
        <v>92</v>
      </c>
      <c r="P148" s="9" t="s">
        <v>741</v>
      </c>
      <c r="Q148" s="9"/>
      <c r="R148" s="9" t="s">
        <v>38</v>
      </c>
      <c r="S148" s="231"/>
      <c r="T148" s="231"/>
      <c r="U148" s="228" t="s">
        <v>38</v>
      </c>
      <c r="V148" s="17"/>
      <c r="W148" s="15"/>
      <c r="X148" s="15"/>
      <c r="Y148" s="15"/>
      <c r="Z148" s="15"/>
      <c r="AA148" s="15"/>
      <c r="AB148" s="10" t="s">
        <v>1224</v>
      </c>
      <c r="AC148" s="115" t="s">
        <v>591</v>
      </c>
    </row>
    <row r="149" spans="2:29" s="16" customFormat="1" ht="45.6" hidden="1" x14ac:dyDescent="0.3">
      <c r="B149" s="17">
        <v>1</v>
      </c>
      <c r="C149" s="239">
        <v>85</v>
      </c>
      <c r="D149" s="226" t="s">
        <v>696</v>
      </c>
      <c r="E149" s="11" t="s">
        <v>697</v>
      </c>
      <c r="F149" s="56" t="s">
        <v>698</v>
      </c>
      <c r="G149" s="157" t="s">
        <v>23</v>
      </c>
      <c r="H149" s="112">
        <v>0</v>
      </c>
      <c r="I149" s="56" t="s">
        <v>1284</v>
      </c>
      <c r="J149" s="13">
        <v>42760</v>
      </c>
      <c r="K149" s="9" t="s">
        <v>932</v>
      </c>
      <c r="L149" s="205" t="s">
        <v>1276</v>
      </c>
      <c r="M149" s="9" t="s">
        <v>61</v>
      </c>
      <c r="N149" s="9" t="s">
        <v>702</v>
      </c>
      <c r="O149" s="9" t="s">
        <v>92</v>
      </c>
      <c r="P149" s="9" t="s">
        <v>741</v>
      </c>
      <c r="Q149" s="9"/>
      <c r="R149" s="9" t="s">
        <v>38</v>
      </c>
      <c r="S149" s="231"/>
      <c r="T149" s="231"/>
      <c r="U149" s="228" t="s">
        <v>38</v>
      </c>
      <c r="V149" s="17"/>
      <c r="W149" s="15"/>
      <c r="X149" s="15"/>
      <c r="Y149" s="15"/>
      <c r="Z149" s="15"/>
      <c r="AA149" s="15"/>
      <c r="AB149" s="10" t="s">
        <v>1224</v>
      </c>
      <c r="AC149" s="115" t="s">
        <v>591</v>
      </c>
    </row>
    <row r="150" spans="2:29" s="16" customFormat="1" ht="45.6" hidden="1" x14ac:dyDescent="0.3">
      <c r="B150" s="17">
        <v>1</v>
      </c>
      <c r="C150" s="239">
        <v>86</v>
      </c>
      <c r="D150" s="226" t="s">
        <v>696</v>
      </c>
      <c r="E150" s="11" t="s">
        <v>697</v>
      </c>
      <c r="F150" s="56" t="s">
        <v>698</v>
      </c>
      <c r="G150" s="157" t="s">
        <v>23</v>
      </c>
      <c r="H150" s="112">
        <v>0</v>
      </c>
      <c r="I150" s="56" t="s">
        <v>1285</v>
      </c>
      <c r="J150" s="13">
        <v>42760</v>
      </c>
      <c r="K150" s="9" t="s">
        <v>932</v>
      </c>
      <c r="L150" s="205" t="s">
        <v>1276</v>
      </c>
      <c r="M150" s="9" t="s">
        <v>61</v>
      </c>
      <c r="N150" s="9" t="s">
        <v>702</v>
      </c>
      <c r="O150" s="9" t="s">
        <v>92</v>
      </c>
      <c r="P150" s="9" t="s">
        <v>741</v>
      </c>
      <c r="Q150" s="9"/>
      <c r="R150" s="9" t="s">
        <v>38</v>
      </c>
      <c r="S150" s="231"/>
      <c r="T150" s="231"/>
      <c r="U150" s="228" t="s">
        <v>38</v>
      </c>
      <c r="V150" s="17"/>
      <c r="W150" s="15"/>
      <c r="X150" s="15"/>
      <c r="Y150" s="15"/>
      <c r="Z150" s="15"/>
      <c r="AA150" s="15"/>
      <c r="AB150" s="10" t="s">
        <v>1224</v>
      </c>
      <c r="AC150" s="115" t="s">
        <v>591</v>
      </c>
    </row>
    <row r="151" spans="2:29" s="16" customFormat="1" ht="45.6" hidden="1" x14ac:dyDescent="0.3">
      <c r="B151" s="17">
        <v>1</v>
      </c>
      <c r="C151" s="239">
        <v>87</v>
      </c>
      <c r="D151" s="226" t="s">
        <v>696</v>
      </c>
      <c r="E151" s="11" t="s">
        <v>697</v>
      </c>
      <c r="F151" s="56" t="s">
        <v>698</v>
      </c>
      <c r="G151" s="157" t="s">
        <v>23</v>
      </c>
      <c r="H151" s="112">
        <v>0</v>
      </c>
      <c r="I151" s="56" t="s">
        <v>1286</v>
      </c>
      <c r="J151" s="13">
        <v>42760</v>
      </c>
      <c r="K151" s="9" t="s">
        <v>932</v>
      </c>
      <c r="L151" s="205" t="s">
        <v>1276</v>
      </c>
      <c r="M151" s="9" t="s">
        <v>61</v>
      </c>
      <c r="N151" s="9" t="s">
        <v>702</v>
      </c>
      <c r="O151" s="9" t="s">
        <v>92</v>
      </c>
      <c r="P151" s="9" t="s">
        <v>741</v>
      </c>
      <c r="Q151" s="9"/>
      <c r="R151" s="9" t="s">
        <v>38</v>
      </c>
      <c r="S151" s="231"/>
      <c r="T151" s="231"/>
      <c r="U151" s="228" t="s">
        <v>38</v>
      </c>
      <c r="V151" s="17"/>
      <c r="W151" s="15"/>
      <c r="X151" s="15"/>
      <c r="Y151" s="15"/>
      <c r="Z151" s="15"/>
      <c r="AA151" s="15"/>
      <c r="AB151" s="10" t="s">
        <v>1224</v>
      </c>
      <c r="AC151" s="115" t="s">
        <v>591</v>
      </c>
    </row>
    <row r="152" spans="2:29" s="16" customFormat="1" ht="45.6" hidden="1" x14ac:dyDescent="0.3">
      <c r="B152" s="17">
        <v>1</v>
      </c>
      <c r="C152" s="239">
        <v>88</v>
      </c>
      <c r="D152" s="226" t="s">
        <v>696</v>
      </c>
      <c r="E152" s="11" t="s">
        <v>697</v>
      </c>
      <c r="F152" s="56" t="s">
        <v>698</v>
      </c>
      <c r="G152" s="157" t="s">
        <v>23</v>
      </c>
      <c r="H152" s="112">
        <v>0</v>
      </c>
      <c r="I152" s="56" t="s">
        <v>1287</v>
      </c>
      <c r="J152" s="13">
        <v>42760</v>
      </c>
      <c r="K152" s="9" t="s">
        <v>932</v>
      </c>
      <c r="L152" s="205" t="s">
        <v>1276</v>
      </c>
      <c r="M152" s="9" t="s">
        <v>61</v>
      </c>
      <c r="N152" s="9" t="s">
        <v>702</v>
      </c>
      <c r="O152" s="9" t="s">
        <v>92</v>
      </c>
      <c r="P152" s="9" t="s">
        <v>741</v>
      </c>
      <c r="Q152" s="9"/>
      <c r="R152" s="9" t="s">
        <v>38</v>
      </c>
      <c r="S152" s="231"/>
      <c r="T152" s="231"/>
      <c r="U152" s="228" t="s">
        <v>38</v>
      </c>
      <c r="V152" s="17"/>
      <c r="W152" s="15"/>
      <c r="X152" s="15"/>
      <c r="Y152" s="15"/>
      <c r="Z152" s="15"/>
      <c r="AA152" s="15"/>
      <c r="AB152" s="10" t="s">
        <v>1224</v>
      </c>
      <c r="AC152" s="115" t="s">
        <v>591</v>
      </c>
    </row>
    <row r="153" spans="2:29" s="16" customFormat="1" ht="45.6" hidden="1" x14ac:dyDescent="0.3">
      <c r="B153" s="17">
        <v>1</v>
      </c>
      <c r="C153" s="239">
        <v>89</v>
      </c>
      <c r="D153" s="226" t="s">
        <v>696</v>
      </c>
      <c r="E153" s="11" t="s">
        <v>697</v>
      </c>
      <c r="F153" s="56" t="s">
        <v>698</v>
      </c>
      <c r="G153" s="157" t="s">
        <v>23</v>
      </c>
      <c r="H153" s="112">
        <v>0</v>
      </c>
      <c r="I153" s="56" t="s">
        <v>1288</v>
      </c>
      <c r="J153" s="13">
        <v>42760</v>
      </c>
      <c r="K153" s="9" t="s">
        <v>932</v>
      </c>
      <c r="L153" s="205" t="s">
        <v>1276</v>
      </c>
      <c r="M153" s="9" t="s">
        <v>61</v>
      </c>
      <c r="N153" s="9" t="s">
        <v>702</v>
      </c>
      <c r="O153" s="9" t="s">
        <v>92</v>
      </c>
      <c r="P153" s="9" t="s">
        <v>741</v>
      </c>
      <c r="Q153" s="9"/>
      <c r="R153" s="9" t="s">
        <v>38</v>
      </c>
      <c r="S153" s="231"/>
      <c r="T153" s="231"/>
      <c r="U153" s="228" t="s">
        <v>38</v>
      </c>
      <c r="V153" s="17"/>
      <c r="W153" s="15"/>
      <c r="X153" s="15"/>
      <c r="Y153" s="15"/>
      <c r="Z153" s="15"/>
      <c r="AA153" s="15"/>
      <c r="AB153" s="10" t="s">
        <v>1224</v>
      </c>
      <c r="AC153" s="115" t="s">
        <v>591</v>
      </c>
    </row>
    <row r="154" spans="2:29" s="16" customFormat="1" ht="45.6" hidden="1" x14ac:dyDescent="0.3">
      <c r="B154" s="17">
        <v>1</v>
      </c>
      <c r="C154" s="239">
        <v>90</v>
      </c>
      <c r="D154" s="226" t="s">
        <v>696</v>
      </c>
      <c r="E154" s="11" t="s">
        <v>697</v>
      </c>
      <c r="F154" s="56" t="s">
        <v>698</v>
      </c>
      <c r="G154" s="157" t="s">
        <v>23</v>
      </c>
      <c r="H154" s="112">
        <v>0</v>
      </c>
      <c r="I154" s="56" t="s">
        <v>1289</v>
      </c>
      <c r="J154" s="13">
        <v>42760</v>
      </c>
      <c r="K154" s="9" t="s">
        <v>932</v>
      </c>
      <c r="L154" s="205" t="s">
        <v>1276</v>
      </c>
      <c r="M154" s="9" t="s">
        <v>61</v>
      </c>
      <c r="N154" s="9" t="s">
        <v>702</v>
      </c>
      <c r="O154" s="9" t="s">
        <v>92</v>
      </c>
      <c r="P154" s="9" t="s">
        <v>741</v>
      </c>
      <c r="Q154" s="9"/>
      <c r="R154" s="9" t="s">
        <v>38</v>
      </c>
      <c r="S154" s="231"/>
      <c r="T154" s="231"/>
      <c r="U154" s="228" t="s">
        <v>38</v>
      </c>
      <c r="V154" s="17"/>
      <c r="W154" s="15"/>
      <c r="X154" s="15"/>
      <c r="Y154" s="15"/>
      <c r="Z154" s="15"/>
      <c r="AA154" s="15"/>
      <c r="AB154" s="10" t="s">
        <v>1224</v>
      </c>
      <c r="AC154" s="115" t="s">
        <v>591</v>
      </c>
    </row>
    <row r="155" spans="2:29" s="16" customFormat="1" ht="45.6" hidden="1" x14ac:dyDescent="0.3">
      <c r="B155" s="17">
        <v>1</v>
      </c>
      <c r="C155" s="239">
        <v>91</v>
      </c>
      <c r="D155" s="226" t="s">
        <v>696</v>
      </c>
      <c r="E155" s="11" t="s">
        <v>697</v>
      </c>
      <c r="F155" s="56" t="s">
        <v>698</v>
      </c>
      <c r="G155" s="157" t="s">
        <v>23</v>
      </c>
      <c r="H155" s="112">
        <v>0</v>
      </c>
      <c r="I155" s="56" t="s">
        <v>1290</v>
      </c>
      <c r="J155" s="13">
        <v>42760</v>
      </c>
      <c r="K155" s="9" t="s">
        <v>932</v>
      </c>
      <c r="L155" s="205" t="s">
        <v>1276</v>
      </c>
      <c r="M155" s="9" t="s">
        <v>61</v>
      </c>
      <c r="N155" s="9" t="s">
        <v>702</v>
      </c>
      <c r="O155" s="9" t="s">
        <v>92</v>
      </c>
      <c r="P155" s="9" t="s">
        <v>741</v>
      </c>
      <c r="Q155" s="9"/>
      <c r="R155" s="9" t="s">
        <v>38</v>
      </c>
      <c r="S155" s="231"/>
      <c r="T155" s="231"/>
      <c r="U155" s="228" t="s">
        <v>38</v>
      </c>
      <c r="V155" s="17"/>
      <c r="W155" s="15"/>
      <c r="X155" s="15"/>
      <c r="Y155" s="15"/>
      <c r="Z155" s="15"/>
      <c r="AA155" s="15"/>
      <c r="AB155" s="10" t="s">
        <v>1224</v>
      </c>
      <c r="AC155" s="115" t="s">
        <v>591</v>
      </c>
    </row>
    <row r="156" spans="2:29" s="16" customFormat="1" ht="45.6" hidden="1" x14ac:dyDescent="0.3">
      <c r="B156" s="17">
        <v>1</v>
      </c>
      <c r="C156" s="239">
        <v>92</v>
      </c>
      <c r="D156" s="226" t="s">
        <v>696</v>
      </c>
      <c r="E156" s="11" t="s">
        <v>697</v>
      </c>
      <c r="F156" s="56" t="s">
        <v>698</v>
      </c>
      <c r="G156" s="157" t="s">
        <v>23</v>
      </c>
      <c r="H156" s="112">
        <v>0</v>
      </c>
      <c r="I156" s="56" t="s">
        <v>1291</v>
      </c>
      <c r="J156" s="13">
        <v>42760</v>
      </c>
      <c r="K156" s="9" t="s">
        <v>932</v>
      </c>
      <c r="L156" s="205" t="s">
        <v>1276</v>
      </c>
      <c r="M156" s="9" t="s">
        <v>61</v>
      </c>
      <c r="N156" s="9" t="s">
        <v>702</v>
      </c>
      <c r="O156" s="9" t="s">
        <v>92</v>
      </c>
      <c r="P156" s="9" t="s">
        <v>741</v>
      </c>
      <c r="Q156" s="9"/>
      <c r="R156" s="9" t="s">
        <v>38</v>
      </c>
      <c r="S156" s="231"/>
      <c r="T156" s="231"/>
      <c r="U156" s="228" t="s">
        <v>38</v>
      </c>
      <c r="V156" s="17"/>
      <c r="W156" s="15"/>
      <c r="X156" s="15"/>
      <c r="Y156" s="15"/>
      <c r="Z156" s="15"/>
      <c r="AA156" s="15"/>
      <c r="AB156" s="10" t="s">
        <v>1224</v>
      </c>
      <c r="AC156" s="115" t="s">
        <v>591</v>
      </c>
    </row>
    <row r="157" spans="2:29" s="16" customFormat="1" ht="45.6" hidden="1" x14ac:dyDescent="0.3">
      <c r="B157" s="17">
        <v>1</v>
      </c>
      <c r="C157" s="239">
        <v>93</v>
      </c>
      <c r="D157" s="226" t="s">
        <v>696</v>
      </c>
      <c r="E157" s="11" t="s">
        <v>697</v>
      </c>
      <c r="F157" s="56" t="s">
        <v>698</v>
      </c>
      <c r="G157" s="157" t="s">
        <v>23</v>
      </c>
      <c r="H157" s="112">
        <v>0</v>
      </c>
      <c r="I157" s="56" t="s">
        <v>1292</v>
      </c>
      <c r="J157" s="13">
        <v>42760</v>
      </c>
      <c r="K157" s="9" t="s">
        <v>932</v>
      </c>
      <c r="L157" s="205" t="s">
        <v>1276</v>
      </c>
      <c r="M157" s="9" t="s">
        <v>61</v>
      </c>
      <c r="N157" s="9" t="s">
        <v>702</v>
      </c>
      <c r="O157" s="9" t="s">
        <v>92</v>
      </c>
      <c r="P157" s="9" t="s">
        <v>741</v>
      </c>
      <c r="Q157" s="9"/>
      <c r="R157" s="9" t="s">
        <v>38</v>
      </c>
      <c r="S157" s="231"/>
      <c r="T157" s="231"/>
      <c r="U157" s="228" t="s">
        <v>38</v>
      </c>
      <c r="V157" s="17"/>
      <c r="W157" s="15"/>
      <c r="X157" s="15"/>
      <c r="Y157" s="15"/>
      <c r="Z157" s="15"/>
      <c r="AA157" s="15"/>
      <c r="AB157" s="10" t="s">
        <v>1224</v>
      </c>
      <c r="AC157" s="115" t="s">
        <v>591</v>
      </c>
    </row>
    <row r="158" spans="2:29" s="16" customFormat="1" ht="45.6" hidden="1" x14ac:dyDescent="0.3">
      <c r="B158" s="17">
        <v>1</v>
      </c>
      <c r="C158" s="239">
        <v>94</v>
      </c>
      <c r="D158" s="226" t="s">
        <v>696</v>
      </c>
      <c r="E158" s="11" t="s">
        <v>697</v>
      </c>
      <c r="F158" s="56" t="s">
        <v>698</v>
      </c>
      <c r="G158" s="157" t="s">
        <v>23</v>
      </c>
      <c r="H158" s="112">
        <v>0</v>
      </c>
      <c r="I158" s="56" t="s">
        <v>1293</v>
      </c>
      <c r="J158" s="13">
        <v>42760</v>
      </c>
      <c r="K158" s="9" t="s">
        <v>932</v>
      </c>
      <c r="L158" s="205" t="s">
        <v>1276</v>
      </c>
      <c r="M158" s="9" t="s">
        <v>61</v>
      </c>
      <c r="N158" s="9" t="s">
        <v>702</v>
      </c>
      <c r="O158" s="9" t="s">
        <v>92</v>
      </c>
      <c r="P158" s="9" t="s">
        <v>741</v>
      </c>
      <c r="Q158" s="9"/>
      <c r="R158" s="9" t="s">
        <v>38</v>
      </c>
      <c r="S158" s="231"/>
      <c r="T158" s="231"/>
      <c r="U158" s="228" t="s">
        <v>38</v>
      </c>
      <c r="V158" s="17"/>
      <c r="W158" s="15"/>
      <c r="X158" s="15"/>
      <c r="Y158" s="15"/>
      <c r="Z158" s="15"/>
      <c r="AA158" s="15"/>
      <c r="AB158" s="10" t="s">
        <v>1224</v>
      </c>
      <c r="AC158" s="115" t="s">
        <v>591</v>
      </c>
    </row>
    <row r="159" spans="2:29" s="16" customFormat="1" ht="45.6" hidden="1" x14ac:dyDescent="0.3">
      <c r="B159" s="17">
        <v>1</v>
      </c>
      <c r="C159" s="239">
        <v>95</v>
      </c>
      <c r="D159" s="226" t="s">
        <v>696</v>
      </c>
      <c r="E159" s="11" t="s">
        <v>697</v>
      </c>
      <c r="F159" s="56" t="s">
        <v>698</v>
      </c>
      <c r="G159" s="157" t="s">
        <v>23</v>
      </c>
      <c r="H159" s="112">
        <v>0</v>
      </c>
      <c r="I159" s="56" t="s">
        <v>1294</v>
      </c>
      <c r="J159" s="13">
        <v>42760</v>
      </c>
      <c r="K159" s="9" t="s">
        <v>932</v>
      </c>
      <c r="L159" s="205" t="s">
        <v>1276</v>
      </c>
      <c r="M159" s="9" t="s">
        <v>61</v>
      </c>
      <c r="N159" s="9" t="s">
        <v>702</v>
      </c>
      <c r="O159" s="9" t="s">
        <v>92</v>
      </c>
      <c r="P159" s="9" t="s">
        <v>741</v>
      </c>
      <c r="Q159" s="9"/>
      <c r="R159" s="9" t="s">
        <v>38</v>
      </c>
      <c r="S159" s="231"/>
      <c r="T159" s="231"/>
      <c r="U159" s="228" t="s">
        <v>38</v>
      </c>
      <c r="V159" s="17"/>
      <c r="W159" s="15"/>
      <c r="X159" s="15"/>
      <c r="Y159" s="15"/>
      <c r="Z159" s="15"/>
      <c r="AA159" s="15"/>
      <c r="AB159" s="10" t="s">
        <v>1224</v>
      </c>
      <c r="AC159" s="115" t="s">
        <v>591</v>
      </c>
    </row>
    <row r="160" spans="2:29" s="16" customFormat="1" ht="45.6" hidden="1" x14ac:dyDescent="0.3">
      <c r="B160" s="17">
        <v>1</v>
      </c>
      <c r="C160" s="239">
        <v>96</v>
      </c>
      <c r="D160" s="226" t="s">
        <v>696</v>
      </c>
      <c r="E160" s="11" t="s">
        <v>697</v>
      </c>
      <c r="F160" s="56" t="s">
        <v>698</v>
      </c>
      <c r="G160" s="157" t="s">
        <v>23</v>
      </c>
      <c r="H160" s="112">
        <v>0</v>
      </c>
      <c r="I160" s="56" t="s">
        <v>1295</v>
      </c>
      <c r="J160" s="13">
        <v>42760</v>
      </c>
      <c r="K160" s="9" t="s">
        <v>932</v>
      </c>
      <c r="L160" s="205" t="s">
        <v>1276</v>
      </c>
      <c r="M160" s="9" t="s">
        <v>61</v>
      </c>
      <c r="N160" s="9" t="s">
        <v>702</v>
      </c>
      <c r="O160" s="9" t="s">
        <v>92</v>
      </c>
      <c r="P160" s="9" t="s">
        <v>741</v>
      </c>
      <c r="Q160" s="9"/>
      <c r="R160" s="9" t="s">
        <v>38</v>
      </c>
      <c r="S160" s="231"/>
      <c r="T160" s="231"/>
      <c r="U160" s="228" t="s">
        <v>38</v>
      </c>
      <c r="V160" s="17"/>
      <c r="W160" s="15"/>
      <c r="X160" s="15"/>
      <c r="Y160" s="15"/>
      <c r="Z160" s="15"/>
      <c r="AA160" s="15"/>
      <c r="AB160" s="10" t="s">
        <v>1224</v>
      </c>
      <c r="AC160" s="115" t="s">
        <v>591</v>
      </c>
    </row>
    <row r="161" spans="2:29" s="16" customFormat="1" ht="45.6" hidden="1" x14ac:dyDescent="0.3">
      <c r="B161" s="17">
        <v>1</v>
      </c>
      <c r="C161" s="239">
        <v>97</v>
      </c>
      <c r="D161" s="226" t="s">
        <v>696</v>
      </c>
      <c r="E161" s="11" t="s">
        <v>697</v>
      </c>
      <c r="F161" s="56" t="s">
        <v>698</v>
      </c>
      <c r="G161" s="157" t="s">
        <v>23</v>
      </c>
      <c r="H161" s="112">
        <v>0</v>
      </c>
      <c r="I161" s="56" t="s">
        <v>1296</v>
      </c>
      <c r="J161" s="13">
        <v>42760</v>
      </c>
      <c r="K161" s="9" t="s">
        <v>932</v>
      </c>
      <c r="L161" s="205" t="s">
        <v>1276</v>
      </c>
      <c r="M161" s="9" t="s">
        <v>61</v>
      </c>
      <c r="N161" s="9" t="s">
        <v>702</v>
      </c>
      <c r="O161" s="9" t="s">
        <v>92</v>
      </c>
      <c r="P161" s="9" t="s">
        <v>741</v>
      </c>
      <c r="Q161" s="9"/>
      <c r="R161" s="9" t="s">
        <v>38</v>
      </c>
      <c r="S161" s="231"/>
      <c r="T161" s="231"/>
      <c r="U161" s="228" t="s">
        <v>38</v>
      </c>
      <c r="V161" s="17"/>
      <c r="W161" s="15"/>
      <c r="X161" s="15"/>
      <c r="Y161" s="15"/>
      <c r="Z161" s="15"/>
      <c r="AA161" s="15"/>
      <c r="AB161" s="10" t="s">
        <v>1224</v>
      </c>
      <c r="AC161" s="115" t="s">
        <v>591</v>
      </c>
    </row>
    <row r="162" spans="2:29" s="16" customFormat="1" ht="45.6" hidden="1" x14ac:dyDescent="0.3">
      <c r="B162" s="17">
        <v>1</v>
      </c>
      <c r="C162" s="239">
        <v>98</v>
      </c>
      <c r="D162" s="226" t="s">
        <v>696</v>
      </c>
      <c r="E162" s="11" t="s">
        <v>697</v>
      </c>
      <c r="F162" s="56" t="s">
        <v>698</v>
      </c>
      <c r="G162" s="157" t="s">
        <v>23</v>
      </c>
      <c r="H162" s="112">
        <v>0</v>
      </c>
      <c r="I162" s="56" t="s">
        <v>1297</v>
      </c>
      <c r="J162" s="13">
        <v>42760</v>
      </c>
      <c r="K162" s="9" t="s">
        <v>932</v>
      </c>
      <c r="L162" s="205" t="s">
        <v>1276</v>
      </c>
      <c r="M162" s="9" t="s">
        <v>61</v>
      </c>
      <c r="N162" s="9" t="s">
        <v>702</v>
      </c>
      <c r="O162" s="9" t="s">
        <v>92</v>
      </c>
      <c r="P162" s="9" t="s">
        <v>741</v>
      </c>
      <c r="Q162" s="9"/>
      <c r="R162" s="9" t="s">
        <v>38</v>
      </c>
      <c r="S162" s="231"/>
      <c r="T162" s="231"/>
      <c r="U162" s="228" t="s">
        <v>38</v>
      </c>
      <c r="V162" s="17"/>
      <c r="W162" s="15"/>
      <c r="X162" s="15"/>
      <c r="Y162" s="15"/>
      <c r="Z162" s="15"/>
      <c r="AA162" s="15"/>
      <c r="AB162" s="10" t="s">
        <v>1224</v>
      </c>
      <c r="AC162" s="115" t="s">
        <v>591</v>
      </c>
    </row>
    <row r="163" spans="2:29" s="16" customFormat="1" ht="45.6" hidden="1" x14ac:dyDescent="0.3">
      <c r="B163" s="17">
        <v>1</v>
      </c>
      <c r="C163" s="239">
        <v>99</v>
      </c>
      <c r="D163" s="226" t="s">
        <v>696</v>
      </c>
      <c r="E163" s="11" t="s">
        <v>697</v>
      </c>
      <c r="F163" s="56" t="s">
        <v>698</v>
      </c>
      <c r="G163" s="157" t="s">
        <v>23</v>
      </c>
      <c r="H163" s="112">
        <v>0</v>
      </c>
      <c r="I163" s="56" t="s">
        <v>1298</v>
      </c>
      <c r="J163" s="13">
        <v>42760</v>
      </c>
      <c r="K163" s="9" t="s">
        <v>932</v>
      </c>
      <c r="L163" s="205" t="s">
        <v>1276</v>
      </c>
      <c r="M163" s="9" t="s">
        <v>61</v>
      </c>
      <c r="N163" s="9" t="s">
        <v>702</v>
      </c>
      <c r="O163" s="9" t="s">
        <v>92</v>
      </c>
      <c r="P163" s="9" t="s">
        <v>741</v>
      </c>
      <c r="Q163" s="9"/>
      <c r="R163" s="9" t="s">
        <v>38</v>
      </c>
      <c r="S163" s="231"/>
      <c r="T163" s="231"/>
      <c r="U163" s="228" t="s">
        <v>38</v>
      </c>
      <c r="V163" s="17"/>
      <c r="W163" s="15"/>
      <c r="X163" s="15"/>
      <c r="Y163" s="15"/>
      <c r="Z163" s="15"/>
      <c r="AA163" s="15"/>
      <c r="AB163" s="10" t="s">
        <v>1224</v>
      </c>
      <c r="AC163" s="115" t="s">
        <v>591</v>
      </c>
    </row>
    <row r="164" spans="2:29" s="16" customFormat="1" ht="45.6" hidden="1" x14ac:dyDescent="0.3">
      <c r="B164" s="17">
        <v>1</v>
      </c>
      <c r="C164" s="239">
        <v>100</v>
      </c>
      <c r="D164" s="226" t="s">
        <v>696</v>
      </c>
      <c r="E164" s="11" t="s">
        <v>697</v>
      </c>
      <c r="F164" s="56" t="s">
        <v>698</v>
      </c>
      <c r="G164" s="157" t="s">
        <v>23</v>
      </c>
      <c r="H164" s="112">
        <v>0</v>
      </c>
      <c r="I164" s="56" t="s">
        <v>1299</v>
      </c>
      <c r="J164" s="13">
        <v>42760</v>
      </c>
      <c r="K164" s="9" t="s">
        <v>932</v>
      </c>
      <c r="L164" s="205" t="s">
        <v>1276</v>
      </c>
      <c r="M164" s="9" t="s">
        <v>61</v>
      </c>
      <c r="N164" s="9" t="s">
        <v>702</v>
      </c>
      <c r="O164" s="9" t="s">
        <v>92</v>
      </c>
      <c r="P164" s="9" t="s">
        <v>741</v>
      </c>
      <c r="Q164" s="9"/>
      <c r="R164" s="9" t="s">
        <v>38</v>
      </c>
      <c r="S164" s="231"/>
      <c r="T164" s="231"/>
      <c r="U164" s="228" t="s">
        <v>38</v>
      </c>
      <c r="V164" s="17"/>
      <c r="W164" s="15"/>
      <c r="X164" s="15"/>
      <c r="Y164" s="15"/>
      <c r="Z164" s="15"/>
      <c r="AA164" s="15"/>
      <c r="AB164" s="10" t="s">
        <v>1224</v>
      </c>
      <c r="AC164" s="115" t="s">
        <v>591</v>
      </c>
    </row>
    <row r="165" spans="2:29" s="16" customFormat="1" ht="45.6" hidden="1" x14ac:dyDescent="0.3">
      <c r="B165" s="17">
        <v>1</v>
      </c>
      <c r="C165" s="239">
        <v>101</v>
      </c>
      <c r="D165" s="226" t="s">
        <v>696</v>
      </c>
      <c r="E165" s="11" t="s">
        <v>697</v>
      </c>
      <c r="F165" s="56" t="s">
        <v>698</v>
      </c>
      <c r="G165" s="157" t="s">
        <v>23</v>
      </c>
      <c r="H165" s="112">
        <v>0</v>
      </c>
      <c r="I165" s="56" t="s">
        <v>1300</v>
      </c>
      <c r="J165" s="13">
        <v>42760</v>
      </c>
      <c r="K165" s="9" t="s">
        <v>932</v>
      </c>
      <c r="L165" s="205" t="s">
        <v>1276</v>
      </c>
      <c r="M165" s="9" t="s">
        <v>61</v>
      </c>
      <c r="N165" s="9" t="s">
        <v>702</v>
      </c>
      <c r="O165" s="9" t="s">
        <v>92</v>
      </c>
      <c r="P165" s="9" t="s">
        <v>741</v>
      </c>
      <c r="Q165" s="9"/>
      <c r="R165" s="9" t="s">
        <v>38</v>
      </c>
      <c r="S165" s="231"/>
      <c r="T165" s="231"/>
      <c r="U165" s="228" t="s">
        <v>38</v>
      </c>
      <c r="V165" s="17"/>
      <c r="W165" s="15"/>
      <c r="X165" s="15"/>
      <c r="Y165" s="15"/>
      <c r="Z165" s="15"/>
      <c r="AA165" s="15"/>
      <c r="AB165" s="10" t="s">
        <v>1224</v>
      </c>
      <c r="AC165" s="115" t="s">
        <v>591</v>
      </c>
    </row>
    <row r="166" spans="2:29" s="16" customFormat="1" ht="45.6" hidden="1" x14ac:dyDescent="0.3">
      <c r="B166" s="17">
        <v>1</v>
      </c>
      <c r="C166" s="239">
        <v>102</v>
      </c>
      <c r="D166" s="226" t="s">
        <v>696</v>
      </c>
      <c r="E166" s="11" t="s">
        <v>697</v>
      </c>
      <c r="F166" s="56" t="s">
        <v>698</v>
      </c>
      <c r="G166" s="157" t="s">
        <v>23</v>
      </c>
      <c r="H166" s="112">
        <v>0</v>
      </c>
      <c r="I166" s="56" t="s">
        <v>1301</v>
      </c>
      <c r="J166" s="13">
        <v>42760</v>
      </c>
      <c r="K166" s="9" t="s">
        <v>932</v>
      </c>
      <c r="L166" s="205" t="s">
        <v>1276</v>
      </c>
      <c r="M166" s="9" t="s">
        <v>61</v>
      </c>
      <c r="N166" s="9" t="s">
        <v>702</v>
      </c>
      <c r="O166" s="9" t="s">
        <v>92</v>
      </c>
      <c r="P166" s="9" t="s">
        <v>741</v>
      </c>
      <c r="Q166" s="9"/>
      <c r="R166" s="9" t="s">
        <v>38</v>
      </c>
      <c r="S166" s="231"/>
      <c r="T166" s="231"/>
      <c r="U166" s="228" t="s">
        <v>38</v>
      </c>
      <c r="V166" s="17"/>
      <c r="W166" s="15"/>
      <c r="X166" s="15"/>
      <c r="Y166" s="15"/>
      <c r="Z166" s="15"/>
      <c r="AA166" s="15"/>
      <c r="AB166" s="10" t="s">
        <v>1224</v>
      </c>
      <c r="AC166" s="115" t="s">
        <v>591</v>
      </c>
    </row>
    <row r="167" spans="2:29" s="16" customFormat="1" ht="45.6" hidden="1" x14ac:dyDescent="0.3">
      <c r="B167" s="17">
        <v>1</v>
      </c>
      <c r="C167" s="239">
        <v>103</v>
      </c>
      <c r="D167" s="226" t="s">
        <v>696</v>
      </c>
      <c r="E167" s="11" t="s">
        <v>697</v>
      </c>
      <c r="F167" s="56" t="s">
        <v>698</v>
      </c>
      <c r="G167" s="157" t="s">
        <v>23</v>
      </c>
      <c r="H167" s="112">
        <v>0</v>
      </c>
      <c r="I167" s="56" t="s">
        <v>1302</v>
      </c>
      <c r="J167" s="13">
        <v>42760</v>
      </c>
      <c r="K167" s="9" t="s">
        <v>932</v>
      </c>
      <c r="L167" s="205" t="s">
        <v>1276</v>
      </c>
      <c r="M167" s="9" t="s">
        <v>61</v>
      </c>
      <c r="N167" s="9" t="s">
        <v>702</v>
      </c>
      <c r="O167" s="9" t="s">
        <v>92</v>
      </c>
      <c r="P167" s="9" t="s">
        <v>741</v>
      </c>
      <c r="Q167" s="9"/>
      <c r="R167" s="9" t="s">
        <v>38</v>
      </c>
      <c r="S167" s="231"/>
      <c r="T167" s="231"/>
      <c r="U167" s="228" t="s">
        <v>38</v>
      </c>
      <c r="V167" s="17"/>
      <c r="W167" s="15"/>
      <c r="X167" s="15"/>
      <c r="Y167" s="15"/>
      <c r="Z167" s="15"/>
      <c r="AA167" s="15"/>
      <c r="AB167" s="10" t="s">
        <v>1224</v>
      </c>
      <c r="AC167" s="115" t="s">
        <v>591</v>
      </c>
    </row>
    <row r="168" spans="2:29" s="16" customFormat="1" ht="45.6" hidden="1" x14ac:dyDescent="0.3">
      <c r="B168" s="17">
        <v>1</v>
      </c>
      <c r="C168" s="239">
        <v>104</v>
      </c>
      <c r="D168" s="226" t="s">
        <v>696</v>
      </c>
      <c r="E168" s="11" t="s">
        <v>697</v>
      </c>
      <c r="F168" s="56" t="s">
        <v>698</v>
      </c>
      <c r="G168" s="157" t="s">
        <v>23</v>
      </c>
      <c r="H168" s="112">
        <v>0</v>
      </c>
      <c r="I168" s="56" t="s">
        <v>1303</v>
      </c>
      <c r="J168" s="13">
        <v>42760</v>
      </c>
      <c r="K168" s="9" t="s">
        <v>932</v>
      </c>
      <c r="L168" s="205" t="s">
        <v>1276</v>
      </c>
      <c r="M168" s="9" t="s">
        <v>61</v>
      </c>
      <c r="N168" s="9" t="s">
        <v>702</v>
      </c>
      <c r="O168" s="9" t="s">
        <v>92</v>
      </c>
      <c r="P168" s="9" t="s">
        <v>741</v>
      </c>
      <c r="Q168" s="9"/>
      <c r="R168" s="9" t="s">
        <v>38</v>
      </c>
      <c r="S168" s="231"/>
      <c r="T168" s="231"/>
      <c r="U168" s="228" t="s">
        <v>38</v>
      </c>
      <c r="V168" s="17"/>
      <c r="W168" s="15"/>
      <c r="X168" s="15"/>
      <c r="Y168" s="15"/>
      <c r="Z168" s="15"/>
      <c r="AA168" s="15"/>
      <c r="AB168" s="10" t="s">
        <v>1224</v>
      </c>
      <c r="AC168" s="115" t="s">
        <v>591</v>
      </c>
    </row>
    <row r="169" spans="2:29" s="16" customFormat="1" ht="45.6" hidden="1" x14ac:dyDescent="0.3">
      <c r="B169" s="17">
        <v>1</v>
      </c>
      <c r="C169" s="239">
        <v>105</v>
      </c>
      <c r="D169" s="226" t="s">
        <v>696</v>
      </c>
      <c r="E169" s="11" t="s">
        <v>697</v>
      </c>
      <c r="F169" s="56" t="s">
        <v>698</v>
      </c>
      <c r="G169" s="157" t="s">
        <v>23</v>
      </c>
      <c r="H169" s="112">
        <v>0</v>
      </c>
      <c r="I169" s="56" t="s">
        <v>1304</v>
      </c>
      <c r="J169" s="13">
        <v>42760</v>
      </c>
      <c r="K169" s="9" t="s">
        <v>932</v>
      </c>
      <c r="L169" s="205" t="s">
        <v>1276</v>
      </c>
      <c r="M169" s="9" t="s">
        <v>61</v>
      </c>
      <c r="N169" s="9" t="s">
        <v>702</v>
      </c>
      <c r="O169" s="9" t="s">
        <v>92</v>
      </c>
      <c r="P169" s="9" t="s">
        <v>741</v>
      </c>
      <c r="Q169" s="9"/>
      <c r="R169" s="9" t="s">
        <v>38</v>
      </c>
      <c r="S169" s="231"/>
      <c r="T169" s="231"/>
      <c r="U169" s="228" t="s">
        <v>38</v>
      </c>
      <c r="V169" s="9"/>
      <c r="W169" s="15"/>
      <c r="X169" s="15"/>
      <c r="Y169" s="15"/>
      <c r="Z169" s="15"/>
      <c r="AA169" s="15"/>
      <c r="AB169" s="10" t="s">
        <v>1224</v>
      </c>
      <c r="AC169" s="115" t="s">
        <v>591</v>
      </c>
    </row>
    <row r="170" spans="2:29" s="16" customFormat="1" ht="45.6" hidden="1" x14ac:dyDescent="0.3">
      <c r="B170" s="17">
        <v>1</v>
      </c>
      <c r="C170" s="239">
        <v>106</v>
      </c>
      <c r="D170" s="226" t="s">
        <v>696</v>
      </c>
      <c r="E170" s="11" t="s">
        <v>697</v>
      </c>
      <c r="F170" s="56" t="s">
        <v>698</v>
      </c>
      <c r="G170" s="157" t="s">
        <v>23</v>
      </c>
      <c r="H170" s="112">
        <v>0</v>
      </c>
      <c r="I170" s="56" t="s">
        <v>1305</v>
      </c>
      <c r="J170" s="13">
        <v>42760</v>
      </c>
      <c r="K170" s="9" t="s">
        <v>932</v>
      </c>
      <c r="L170" s="205" t="s">
        <v>1276</v>
      </c>
      <c r="M170" s="9" t="s">
        <v>61</v>
      </c>
      <c r="N170" s="9" t="s">
        <v>702</v>
      </c>
      <c r="O170" s="9" t="s">
        <v>92</v>
      </c>
      <c r="P170" s="9" t="s">
        <v>741</v>
      </c>
      <c r="Q170" s="9"/>
      <c r="R170" s="9" t="s">
        <v>38</v>
      </c>
      <c r="S170" s="231"/>
      <c r="T170" s="231"/>
      <c r="U170" s="228" t="s">
        <v>38</v>
      </c>
      <c r="V170" s="9"/>
      <c r="W170" s="15"/>
      <c r="X170" s="15"/>
      <c r="Y170" s="15"/>
      <c r="Z170" s="15"/>
      <c r="AA170" s="15"/>
      <c r="AB170" s="10" t="s">
        <v>1224</v>
      </c>
      <c r="AC170" s="115" t="s">
        <v>591</v>
      </c>
    </row>
    <row r="171" spans="2:29" ht="34.200000000000003" hidden="1" x14ac:dyDescent="0.3">
      <c r="B171" s="31">
        <v>1</v>
      </c>
      <c r="C171" s="239">
        <v>107</v>
      </c>
      <c r="D171" s="226" t="s">
        <v>1199</v>
      </c>
      <c r="E171" s="226" t="s">
        <v>697</v>
      </c>
      <c r="F171" s="14" t="s">
        <v>1200</v>
      </c>
      <c r="G171" s="14" t="s">
        <v>23</v>
      </c>
      <c r="H171" s="85" t="s">
        <v>137</v>
      </c>
      <c r="I171" s="85" t="s">
        <v>92</v>
      </c>
      <c r="J171" s="85" t="s">
        <v>137</v>
      </c>
      <c r="K171" s="85" t="s">
        <v>137</v>
      </c>
      <c r="L171" s="227" t="s">
        <v>1306</v>
      </c>
      <c r="M171" s="12" t="s">
        <v>61</v>
      </c>
      <c r="N171" s="12" t="s">
        <v>702</v>
      </c>
      <c r="O171" s="12" t="s">
        <v>92</v>
      </c>
      <c r="P171" s="12" t="s">
        <v>1307</v>
      </c>
      <c r="Q171" s="12"/>
      <c r="R171" s="12" t="s">
        <v>38</v>
      </c>
      <c r="S171" s="12"/>
      <c r="T171" s="12"/>
      <c r="U171" s="228" t="s">
        <v>38</v>
      </c>
      <c r="V171" s="17"/>
      <c r="W171" s="15"/>
      <c r="X171" s="15"/>
      <c r="Y171" s="15"/>
      <c r="Z171" s="15"/>
      <c r="AA171" s="15"/>
      <c r="AB171" s="12" t="s">
        <v>1308</v>
      </c>
      <c r="AC171" s="42" t="s">
        <v>591</v>
      </c>
    </row>
    <row r="172" spans="2:29" ht="45.6" hidden="1" x14ac:dyDescent="0.3">
      <c r="B172" s="31">
        <v>1</v>
      </c>
      <c r="C172" s="239">
        <v>108</v>
      </c>
      <c r="D172" s="226" t="s">
        <v>1199</v>
      </c>
      <c r="E172" s="226" t="s">
        <v>697</v>
      </c>
      <c r="F172" s="14" t="s">
        <v>1200</v>
      </c>
      <c r="G172" s="14" t="s">
        <v>1207</v>
      </c>
      <c r="H172" s="85" t="s">
        <v>137</v>
      </c>
      <c r="I172" s="85" t="s">
        <v>92</v>
      </c>
      <c r="J172" s="85" t="s">
        <v>137</v>
      </c>
      <c r="K172" s="85" t="s">
        <v>137</v>
      </c>
      <c r="L172" s="227" t="s">
        <v>1309</v>
      </c>
      <c r="M172" s="12" t="s">
        <v>61</v>
      </c>
      <c r="N172" s="12" t="s">
        <v>702</v>
      </c>
      <c r="O172" s="12" t="s">
        <v>92</v>
      </c>
      <c r="P172" s="12" t="s">
        <v>828</v>
      </c>
      <c r="Q172" s="12"/>
      <c r="R172" s="12" t="s">
        <v>38</v>
      </c>
      <c r="S172" s="12"/>
      <c r="T172" s="12"/>
      <c r="U172" s="228" t="s">
        <v>38</v>
      </c>
      <c r="V172" s="106"/>
      <c r="W172" s="15"/>
      <c r="X172" s="15"/>
      <c r="Y172" s="15"/>
      <c r="Z172" s="15"/>
      <c r="AA172" s="15"/>
      <c r="AB172" s="12" t="s">
        <v>1308</v>
      </c>
      <c r="AC172" s="42" t="s">
        <v>591</v>
      </c>
    </row>
    <row r="173" spans="2:29" ht="45.6" hidden="1" x14ac:dyDescent="0.3">
      <c r="B173" s="31">
        <v>1</v>
      </c>
      <c r="C173" s="239">
        <v>109</v>
      </c>
      <c r="D173" s="226" t="s">
        <v>1199</v>
      </c>
      <c r="E173" s="226" t="s">
        <v>697</v>
      </c>
      <c r="F173" s="14" t="s">
        <v>1200</v>
      </c>
      <c r="G173" s="14" t="s">
        <v>1207</v>
      </c>
      <c r="H173" s="85" t="s">
        <v>137</v>
      </c>
      <c r="I173" s="85" t="s">
        <v>92</v>
      </c>
      <c r="J173" s="85" t="s">
        <v>137</v>
      </c>
      <c r="K173" s="85" t="s">
        <v>137</v>
      </c>
      <c r="L173" s="227" t="s">
        <v>1310</v>
      </c>
      <c r="M173" s="12" t="s">
        <v>61</v>
      </c>
      <c r="N173" s="12" t="s">
        <v>702</v>
      </c>
      <c r="O173" s="12" t="s">
        <v>92</v>
      </c>
      <c r="P173" s="12" t="s">
        <v>828</v>
      </c>
      <c r="Q173" s="12"/>
      <c r="R173" s="12" t="s">
        <v>38</v>
      </c>
      <c r="S173" s="12"/>
      <c r="T173" s="12"/>
      <c r="U173" s="228" t="s">
        <v>38</v>
      </c>
      <c r="V173" s="106"/>
      <c r="W173" s="15"/>
      <c r="X173" s="15"/>
      <c r="Y173" s="15"/>
      <c r="Z173" s="15"/>
      <c r="AA173" s="15"/>
      <c r="AB173" s="12" t="s">
        <v>1308</v>
      </c>
      <c r="AC173" s="42" t="s">
        <v>591</v>
      </c>
    </row>
    <row r="174" spans="2:29" ht="45.6" hidden="1" x14ac:dyDescent="0.3">
      <c r="B174" s="31">
        <v>1</v>
      </c>
      <c r="C174" s="239">
        <v>110</v>
      </c>
      <c r="D174" s="226" t="s">
        <v>1199</v>
      </c>
      <c r="E174" s="226" t="s">
        <v>697</v>
      </c>
      <c r="F174" s="14" t="s">
        <v>1200</v>
      </c>
      <c r="G174" s="14" t="s">
        <v>1207</v>
      </c>
      <c r="H174" s="85" t="s">
        <v>137</v>
      </c>
      <c r="I174" s="85" t="s">
        <v>92</v>
      </c>
      <c r="J174" s="85" t="s">
        <v>137</v>
      </c>
      <c r="K174" s="85" t="s">
        <v>137</v>
      </c>
      <c r="L174" s="227" t="s">
        <v>1311</v>
      </c>
      <c r="M174" s="12" t="s">
        <v>61</v>
      </c>
      <c r="N174" s="12" t="s">
        <v>702</v>
      </c>
      <c r="O174" s="12" t="s">
        <v>92</v>
      </c>
      <c r="P174" s="12" t="s">
        <v>828</v>
      </c>
      <c r="Q174" s="12"/>
      <c r="R174" s="12" t="s">
        <v>38</v>
      </c>
      <c r="S174" s="12"/>
      <c r="T174" s="12"/>
      <c r="U174" s="228" t="s">
        <v>38</v>
      </c>
      <c r="V174" s="106"/>
      <c r="W174" s="15"/>
      <c r="X174" s="15"/>
      <c r="Y174" s="15"/>
      <c r="Z174" s="15"/>
      <c r="AA174" s="15"/>
      <c r="AB174" s="12" t="s">
        <v>1308</v>
      </c>
      <c r="AC174" s="42" t="s">
        <v>591</v>
      </c>
    </row>
    <row r="175" spans="2:29" ht="45.6" hidden="1" x14ac:dyDescent="0.3">
      <c r="B175" s="31">
        <v>1</v>
      </c>
      <c r="C175" s="239">
        <v>111</v>
      </c>
      <c r="D175" s="226" t="s">
        <v>1199</v>
      </c>
      <c r="E175" s="226" t="s">
        <v>697</v>
      </c>
      <c r="F175" s="14" t="s">
        <v>1200</v>
      </c>
      <c r="G175" s="14" t="s">
        <v>1207</v>
      </c>
      <c r="H175" s="85" t="s">
        <v>137</v>
      </c>
      <c r="I175" s="85" t="s">
        <v>92</v>
      </c>
      <c r="J175" s="85" t="s">
        <v>137</v>
      </c>
      <c r="K175" s="85" t="s">
        <v>137</v>
      </c>
      <c r="L175" s="227" t="s">
        <v>1312</v>
      </c>
      <c r="M175" s="12" t="s">
        <v>61</v>
      </c>
      <c r="N175" s="12" t="s">
        <v>702</v>
      </c>
      <c r="O175" s="12" t="s">
        <v>92</v>
      </c>
      <c r="P175" s="12" t="s">
        <v>828</v>
      </c>
      <c r="Q175" s="12"/>
      <c r="R175" s="12" t="s">
        <v>38</v>
      </c>
      <c r="S175" s="12"/>
      <c r="T175" s="12"/>
      <c r="U175" s="228" t="s">
        <v>38</v>
      </c>
      <c r="V175" s="106"/>
      <c r="W175" s="15"/>
      <c r="X175" s="15"/>
      <c r="Y175" s="15"/>
      <c r="Z175" s="15"/>
      <c r="AA175" s="15"/>
      <c r="AB175" s="12" t="s">
        <v>1308</v>
      </c>
      <c r="AC175" s="42" t="s">
        <v>591</v>
      </c>
    </row>
    <row r="176" spans="2:29" ht="45.6" hidden="1" x14ac:dyDescent="0.3">
      <c r="B176" s="31">
        <v>1</v>
      </c>
      <c r="C176" s="239">
        <v>112</v>
      </c>
      <c r="D176" s="226" t="s">
        <v>1199</v>
      </c>
      <c r="E176" s="226" t="s">
        <v>697</v>
      </c>
      <c r="F176" s="14" t="s">
        <v>1200</v>
      </c>
      <c r="G176" s="14" t="s">
        <v>1207</v>
      </c>
      <c r="H176" s="85" t="s">
        <v>137</v>
      </c>
      <c r="I176" s="85" t="s">
        <v>92</v>
      </c>
      <c r="J176" s="85" t="s">
        <v>137</v>
      </c>
      <c r="K176" s="85" t="s">
        <v>137</v>
      </c>
      <c r="L176" s="227" t="s">
        <v>1313</v>
      </c>
      <c r="M176" s="12" t="s">
        <v>61</v>
      </c>
      <c r="N176" s="12" t="s">
        <v>702</v>
      </c>
      <c r="O176" s="12" t="s">
        <v>92</v>
      </c>
      <c r="P176" s="12" t="s">
        <v>828</v>
      </c>
      <c r="Q176" s="12"/>
      <c r="R176" s="12" t="s">
        <v>38</v>
      </c>
      <c r="S176" s="12"/>
      <c r="T176" s="12"/>
      <c r="U176" s="228" t="s">
        <v>38</v>
      </c>
      <c r="V176" s="106"/>
      <c r="W176" s="15"/>
      <c r="X176" s="15"/>
      <c r="Y176" s="15"/>
      <c r="Z176" s="15"/>
      <c r="AA176" s="15"/>
      <c r="AB176" s="12" t="s">
        <v>1308</v>
      </c>
      <c r="AC176" s="42" t="s">
        <v>591</v>
      </c>
    </row>
    <row r="177" spans="2:29" ht="45.6" hidden="1" x14ac:dyDescent="0.3">
      <c r="B177" s="31">
        <v>1</v>
      </c>
      <c r="C177" s="239">
        <v>113</v>
      </c>
      <c r="D177" s="226" t="s">
        <v>1199</v>
      </c>
      <c r="E177" s="226" t="s">
        <v>697</v>
      </c>
      <c r="F177" s="14" t="s">
        <v>1200</v>
      </c>
      <c r="G177" s="14" t="s">
        <v>1207</v>
      </c>
      <c r="H177" s="85" t="s">
        <v>137</v>
      </c>
      <c r="I177" s="85" t="s">
        <v>92</v>
      </c>
      <c r="J177" s="85" t="s">
        <v>137</v>
      </c>
      <c r="K177" s="85" t="s">
        <v>137</v>
      </c>
      <c r="L177" s="227" t="s">
        <v>1314</v>
      </c>
      <c r="M177" s="12" t="s">
        <v>61</v>
      </c>
      <c r="N177" s="12" t="s">
        <v>702</v>
      </c>
      <c r="O177" s="12" t="s">
        <v>92</v>
      </c>
      <c r="P177" s="12" t="s">
        <v>828</v>
      </c>
      <c r="Q177" s="12"/>
      <c r="R177" s="12" t="s">
        <v>38</v>
      </c>
      <c r="S177" s="12"/>
      <c r="T177" s="12"/>
      <c r="U177" s="228" t="s">
        <v>38</v>
      </c>
      <c r="V177" s="106"/>
      <c r="W177" s="15"/>
      <c r="X177" s="15"/>
      <c r="Y177" s="15"/>
      <c r="Z177" s="15"/>
      <c r="AA177" s="15"/>
      <c r="AB177" s="12" t="s">
        <v>1308</v>
      </c>
      <c r="AC177" s="42" t="s">
        <v>591</v>
      </c>
    </row>
    <row r="178" spans="2:29" ht="45.6" x14ac:dyDescent="0.3">
      <c r="B178" s="17">
        <v>1</v>
      </c>
      <c r="C178" s="9">
        <v>1</v>
      </c>
      <c r="D178" s="226" t="s">
        <v>1199</v>
      </c>
      <c r="E178" s="226" t="s">
        <v>697</v>
      </c>
      <c r="F178" s="14" t="s">
        <v>1200</v>
      </c>
      <c r="G178" s="14" t="s">
        <v>1207</v>
      </c>
      <c r="H178" s="85" t="s">
        <v>137</v>
      </c>
      <c r="I178" s="85" t="s">
        <v>92</v>
      </c>
      <c r="J178" s="85" t="s">
        <v>137</v>
      </c>
      <c r="K178" s="85" t="s">
        <v>137</v>
      </c>
      <c r="L178" s="227" t="s">
        <v>1315</v>
      </c>
      <c r="M178" s="12" t="s">
        <v>61</v>
      </c>
      <c r="N178" s="12" t="s">
        <v>702</v>
      </c>
      <c r="O178" s="12" t="s">
        <v>92</v>
      </c>
      <c r="P178" s="12" t="s">
        <v>828</v>
      </c>
      <c r="Q178" s="12"/>
      <c r="R178" s="12" t="s">
        <v>38</v>
      </c>
      <c r="S178" s="12"/>
      <c r="T178" s="12"/>
      <c r="U178" s="228" t="s">
        <v>38</v>
      </c>
      <c r="V178" s="106" t="s">
        <v>38</v>
      </c>
      <c r="W178" s="15"/>
      <c r="X178" s="15"/>
      <c r="Y178" s="15"/>
      <c r="Z178" s="15"/>
      <c r="AA178" s="15"/>
      <c r="AB178" s="12" t="s">
        <v>1308</v>
      </c>
      <c r="AC178" s="42" t="s">
        <v>591</v>
      </c>
    </row>
    <row r="179" spans="2:29" ht="45.6" x14ac:dyDescent="0.3">
      <c r="B179" s="17">
        <v>1</v>
      </c>
      <c r="C179" s="9">
        <v>1</v>
      </c>
      <c r="D179" s="226" t="s">
        <v>1199</v>
      </c>
      <c r="E179" s="226" t="s">
        <v>697</v>
      </c>
      <c r="F179" s="14" t="s">
        <v>1200</v>
      </c>
      <c r="G179" s="14" t="s">
        <v>1207</v>
      </c>
      <c r="H179" s="85" t="s">
        <v>137</v>
      </c>
      <c r="I179" s="85" t="s">
        <v>92</v>
      </c>
      <c r="J179" s="85" t="s">
        <v>137</v>
      </c>
      <c r="K179" s="85" t="s">
        <v>137</v>
      </c>
      <c r="L179" s="227" t="s">
        <v>1316</v>
      </c>
      <c r="M179" s="12" t="s">
        <v>61</v>
      </c>
      <c r="N179" s="12" t="s">
        <v>702</v>
      </c>
      <c r="O179" s="12" t="s">
        <v>92</v>
      </c>
      <c r="P179" s="12" t="s">
        <v>828</v>
      </c>
      <c r="Q179" s="12"/>
      <c r="R179" s="12" t="s">
        <v>38</v>
      </c>
      <c r="S179" s="12"/>
      <c r="T179" s="12"/>
      <c r="U179" s="228" t="s">
        <v>38</v>
      </c>
      <c r="V179" s="106" t="s">
        <v>38</v>
      </c>
      <c r="W179" s="15"/>
      <c r="X179" s="15"/>
      <c r="Y179" s="15"/>
      <c r="Z179" s="15"/>
      <c r="AA179" s="15"/>
      <c r="AB179" s="12" t="s">
        <v>1308</v>
      </c>
      <c r="AC179" s="42" t="s">
        <v>591</v>
      </c>
    </row>
    <row r="180" spans="2:29" ht="45.6" x14ac:dyDescent="0.3">
      <c r="B180" s="17">
        <v>1</v>
      </c>
      <c r="C180" s="9">
        <v>1</v>
      </c>
      <c r="D180" s="226" t="s">
        <v>1199</v>
      </c>
      <c r="E180" s="226" t="s">
        <v>697</v>
      </c>
      <c r="F180" s="14" t="s">
        <v>1200</v>
      </c>
      <c r="G180" s="14" t="s">
        <v>1207</v>
      </c>
      <c r="H180" s="85" t="s">
        <v>137</v>
      </c>
      <c r="I180" s="85" t="s">
        <v>92</v>
      </c>
      <c r="J180" s="85" t="s">
        <v>137</v>
      </c>
      <c r="K180" s="85" t="s">
        <v>137</v>
      </c>
      <c r="L180" s="227" t="s">
        <v>1317</v>
      </c>
      <c r="M180" s="12" t="s">
        <v>61</v>
      </c>
      <c r="N180" s="12" t="s">
        <v>702</v>
      </c>
      <c r="O180" s="12" t="s">
        <v>92</v>
      </c>
      <c r="P180" s="12" t="s">
        <v>828</v>
      </c>
      <c r="Q180" s="12"/>
      <c r="R180" s="12" t="s">
        <v>38</v>
      </c>
      <c r="S180" s="12"/>
      <c r="T180" s="12"/>
      <c r="U180" s="228" t="s">
        <v>38</v>
      </c>
      <c r="V180" s="106" t="s">
        <v>38</v>
      </c>
      <c r="W180" s="15"/>
      <c r="X180" s="15"/>
      <c r="Y180" s="15"/>
      <c r="Z180" s="15"/>
      <c r="AA180" s="15"/>
      <c r="AB180" s="12" t="s">
        <v>1308</v>
      </c>
      <c r="AC180" s="42" t="s">
        <v>591</v>
      </c>
    </row>
    <row r="181" spans="2:29" ht="45.6" hidden="1" x14ac:dyDescent="0.3">
      <c r="B181" s="31">
        <v>1</v>
      </c>
      <c r="C181" s="239">
        <v>117</v>
      </c>
      <c r="D181" s="226" t="s">
        <v>1199</v>
      </c>
      <c r="E181" s="226" t="s">
        <v>697</v>
      </c>
      <c r="F181" s="14" t="s">
        <v>1200</v>
      </c>
      <c r="G181" s="14" t="s">
        <v>1207</v>
      </c>
      <c r="H181" s="85" t="s">
        <v>137</v>
      </c>
      <c r="I181" s="85" t="s">
        <v>92</v>
      </c>
      <c r="J181" s="85" t="s">
        <v>137</v>
      </c>
      <c r="K181" s="85" t="s">
        <v>137</v>
      </c>
      <c r="L181" s="227" t="s">
        <v>1318</v>
      </c>
      <c r="M181" s="12" t="s">
        <v>61</v>
      </c>
      <c r="N181" s="12" t="s">
        <v>702</v>
      </c>
      <c r="O181" s="12" t="s">
        <v>92</v>
      </c>
      <c r="P181" s="12" t="s">
        <v>828</v>
      </c>
      <c r="Q181" s="12"/>
      <c r="R181" s="12" t="s">
        <v>38</v>
      </c>
      <c r="S181" s="12"/>
      <c r="T181" s="12"/>
      <c r="U181" s="228" t="s">
        <v>38</v>
      </c>
      <c r="V181" s="106"/>
      <c r="W181" s="17" t="s">
        <v>38</v>
      </c>
      <c r="X181" s="15"/>
      <c r="Y181" s="15"/>
      <c r="Z181" s="15"/>
      <c r="AA181" s="15"/>
      <c r="AB181" s="12" t="s">
        <v>1308</v>
      </c>
      <c r="AC181" s="42" t="s">
        <v>591</v>
      </c>
    </row>
    <row r="182" spans="2:29" ht="45.6" hidden="1" x14ac:dyDescent="0.3">
      <c r="B182" s="31">
        <v>1</v>
      </c>
      <c r="C182" s="239">
        <v>118</v>
      </c>
      <c r="D182" s="226" t="s">
        <v>1199</v>
      </c>
      <c r="E182" s="226" t="s">
        <v>697</v>
      </c>
      <c r="F182" s="14" t="s">
        <v>1200</v>
      </c>
      <c r="G182" s="14" t="s">
        <v>1207</v>
      </c>
      <c r="H182" s="85" t="s">
        <v>137</v>
      </c>
      <c r="I182" s="85" t="s">
        <v>92</v>
      </c>
      <c r="J182" s="85" t="s">
        <v>137</v>
      </c>
      <c r="K182" s="85" t="s">
        <v>137</v>
      </c>
      <c r="L182" s="227" t="s">
        <v>1319</v>
      </c>
      <c r="M182" s="12" t="s">
        <v>61</v>
      </c>
      <c r="N182" s="12" t="s">
        <v>702</v>
      </c>
      <c r="O182" s="12" t="s">
        <v>92</v>
      </c>
      <c r="P182" s="12" t="s">
        <v>828</v>
      </c>
      <c r="Q182" s="12"/>
      <c r="R182" s="12" t="s">
        <v>38</v>
      </c>
      <c r="S182" s="12"/>
      <c r="T182" s="12"/>
      <c r="U182" s="228" t="s">
        <v>38</v>
      </c>
      <c r="V182" s="106"/>
      <c r="W182" s="17" t="s">
        <v>38</v>
      </c>
      <c r="X182" s="15"/>
      <c r="Y182" s="15"/>
      <c r="Z182" s="15"/>
      <c r="AA182" s="15"/>
      <c r="AB182" s="12" t="s">
        <v>1308</v>
      </c>
      <c r="AC182" s="42" t="s">
        <v>591</v>
      </c>
    </row>
    <row r="183" spans="2:29" ht="45.6" hidden="1" x14ac:dyDescent="0.3">
      <c r="B183" s="31">
        <v>1</v>
      </c>
      <c r="C183" s="239">
        <v>119</v>
      </c>
      <c r="D183" s="226" t="s">
        <v>1199</v>
      </c>
      <c r="E183" s="226" t="s">
        <v>697</v>
      </c>
      <c r="F183" s="14" t="s">
        <v>1200</v>
      </c>
      <c r="G183" s="14" t="s">
        <v>1207</v>
      </c>
      <c r="H183" s="85" t="s">
        <v>137</v>
      </c>
      <c r="I183" s="85" t="s">
        <v>92</v>
      </c>
      <c r="J183" s="85" t="s">
        <v>137</v>
      </c>
      <c r="K183" s="85" t="s">
        <v>137</v>
      </c>
      <c r="L183" s="227" t="s">
        <v>1318</v>
      </c>
      <c r="M183" s="12" t="s">
        <v>61</v>
      </c>
      <c r="N183" s="12" t="s">
        <v>702</v>
      </c>
      <c r="O183" s="12" t="s">
        <v>92</v>
      </c>
      <c r="P183" s="12" t="s">
        <v>828</v>
      </c>
      <c r="Q183" s="12"/>
      <c r="R183" s="12" t="s">
        <v>38</v>
      </c>
      <c r="S183" s="12"/>
      <c r="T183" s="12"/>
      <c r="U183" s="228" t="s">
        <v>38</v>
      </c>
      <c r="V183" s="106"/>
      <c r="W183" s="17" t="s">
        <v>38</v>
      </c>
      <c r="X183" s="15"/>
      <c r="Y183" s="15"/>
      <c r="Z183" s="15"/>
      <c r="AA183" s="15"/>
      <c r="AB183" s="12" t="s">
        <v>1308</v>
      </c>
      <c r="AC183" s="42" t="s">
        <v>591</v>
      </c>
    </row>
    <row r="184" spans="2:29" ht="45.6" x14ac:dyDescent="0.3">
      <c r="B184" s="17">
        <v>1</v>
      </c>
      <c r="C184" s="9">
        <v>1</v>
      </c>
      <c r="D184" s="226" t="s">
        <v>1199</v>
      </c>
      <c r="E184" s="226" t="s">
        <v>697</v>
      </c>
      <c r="F184" s="14" t="s">
        <v>1200</v>
      </c>
      <c r="G184" s="14" t="s">
        <v>25</v>
      </c>
      <c r="H184" s="85" t="s">
        <v>137</v>
      </c>
      <c r="I184" s="85" t="s">
        <v>1320</v>
      </c>
      <c r="J184" s="85" t="s">
        <v>137</v>
      </c>
      <c r="K184" s="85" t="s">
        <v>137</v>
      </c>
      <c r="L184" s="226" t="s">
        <v>45</v>
      </c>
      <c r="M184" s="12" t="s">
        <v>61</v>
      </c>
      <c r="N184" s="12" t="s">
        <v>702</v>
      </c>
      <c r="O184" s="12" t="s">
        <v>92</v>
      </c>
      <c r="P184" s="12" t="s">
        <v>750</v>
      </c>
      <c r="Q184" s="12"/>
      <c r="R184" s="12" t="s">
        <v>38</v>
      </c>
      <c r="S184" s="12"/>
      <c r="T184" s="12"/>
      <c r="U184" s="228" t="s">
        <v>38</v>
      </c>
      <c r="V184" s="12" t="s">
        <v>38</v>
      </c>
      <c r="W184" s="15"/>
      <c r="X184" s="15"/>
      <c r="Y184" s="15"/>
      <c r="Z184" s="15"/>
      <c r="AA184" s="15"/>
      <c r="AB184" s="12" t="s">
        <v>1308</v>
      </c>
      <c r="AC184" s="42" t="s">
        <v>591</v>
      </c>
    </row>
    <row r="185" spans="2:29" ht="45.6" x14ac:dyDescent="0.3">
      <c r="B185" s="17">
        <v>1</v>
      </c>
      <c r="C185" s="9">
        <v>1</v>
      </c>
      <c r="D185" s="226" t="s">
        <v>1199</v>
      </c>
      <c r="E185" s="226" t="s">
        <v>697</v>
      </c>
      <c r="F185" s="14" t="s">
        <v>1200</v>
      </c>
      <c r="G185" s="14" t="s">
        <v>25</v>
      </c>
      <c r="H185" s="85" t="s">
        <v>137</v>
      </c>
      <c r="I185" s="85" t="s">
        <v>1320</v>
      </c>
      <c r="J185" s="85" t="s">
        <v>137</v>
      </c>
      <c r="K185" s="85" t="s">
        <v>137</v>
      </c>
      <c r="L185" s="226" t="s">
        <v>48</v>
      </c>
      <c r="M185" s="12" t="s">
        <v>61</v>
      </c>
      <c r="N185" s="12" t="s">
        <v>702</v>
      </c>
      <c r="O185" s="12" t="s">
        <v>92</v>
      </c>
      <c r="P185" s="12" t="s">
        <v>750</v>
      </c>
      <c r="Q185" s="12"/>
      <c r="R185" s="12" t="s">
        <v>38</v>
      </c>
      <c r="S185" s="12"/>
      <c r="T185" s="12"/>
      <c r="U185" s="228" t="s">
        <v>38</v>
      </c>
      <c r="V185" s="12" t="s">
        <v>38</v>
      </c>
      <c r="W185" s="15"/>
      <c r="X185" s="15"/>
      <c r="Y185" s="15"/>
      <c r="Z185" s="15"/>
      <c r="AA185" s="15"/>
      <c r="AB185" s="12" t="s">
        <v>1308</v>
      </c>
      <c r="AC185" s="42" t="s">
        <v>591</v>
      </c>
    </row>
    <row r="186" spans="2:29" ht="45.6" x14ac:dyDescent="0.3">
      <c r="B186" s="17">
        <v>1</v>
      </c>
      <c r="C186" s="9">
        <v>1</v>
      </c>
      <c r="D186" s="226" t="s">
        <v>1199</v>
      </c>
      <c r="E186" s="226" t="s">
        <v>697</v>
      </c>
      <c r="F186" s="14" t="s">
        <v>1200</v>
      </c>
      <c r="G186" s="14" t="s">
        <v>25</v>
      </c>
      <c r="H186" s="85" t="s">
        <v>137</v>
      </c>
      <c r="I186" s="85" t="s">
        <v>1320</v>
      </c>
      <c r="J186" s="85" t="s">
        <v>137</v>
      </c>
      <c r="K186" s="85" t="s">
        <v>137</v>
      </c>
      <c r="L186" s="226" t="s">
        <v>1321</v>
      </c>
      <c r="M186" s="12" t="s">
        <v>61</v>
      </c>
      <c r="N186" s="12" t="s">
        <v>702</v>
      </c>
      <c r="O186" s="12" t="s">
        <v>92</v>
      </c>
      <c r="P186" s="12" t="s">
        <v>750</v>
      </c>
      <c r="Q186" s="12"/>
      <c r="R186" s="12" t="s">
        <v>38</v>
      </c>
      <c r="S186" s="12"/>
      <c r="T186" s="12"/>
      <c r="U186" s="228" t="s">
        <v>38</v>
      </c>
      <c r="V186" s="12" t="s">
        <v>38</v>
      </c>
      <c r="W186" s="15"/>
      <c r="X186" s="15"/>
      <c r="Y186" s="15"/>
      <c r="Z186" s="15"/>
      <c r="AA186" s="15"/>
      <c r="AB186" s="12" t="s">
        <v>1308</v>
      </c>
      <c r="AC186" s="42" t="s">
        <v>591</v>
      </c>
    </row>
    <row r="187" spans="2:29" ht="45.6" hidden="1" x14ac:dyDescent="0.3">
      <c r="B187" s="31">
        <v>1</v>
      </c>
      <c r="C187" s="239">
        <v>123</v>
      </c>
      <c r="D187" s="226" t="s">
        <v>1199</v>
      </c>
      <c r="E187" s="226" t="s">
        <v>697</v>
      </c>
      <c r="F187" s="14" t="s">
        <v>1200</v>
      </c>
      <c r="G187" s="14" t="s">
        <v>25</v>
      </c>
      <c r="H187" s="85" t="s">
        <v>137</v>
      </c>
      <c r="I187" s="85" t="s">
        <v>1320</v>
      </c>
      <c r="J187" s="85" t="s">
        <v>137</v>
      </c>
      <c r="K187" s="85" t="s">
        <v>137</v>
      </c>
      <c r="L187" s="226" t="s">
        <v>196</v>
      </c>
      <c r="M187" s="12" t="s">
        <v>61</v>
      </c>
      <c r="N187" s="12" t="s">
        <v>702</v>
      </c>
      <c r="O187" s="12" t="s">
        <v>92</v>
      </c>
      <c r="P187" s="12" t="s">
        <v>750</v>
      </c>
      <c r="Q187" s="12"/>
      <c r="R187" s="12" t="s">
        <v>38</v>
      </c>
      <c r="S187" s="12"/>
      <c r="T187" s="12"/>
      <c r="U187" s="228" t="s">
        <v>38</v>
      </c>
      <c r="V187" s="17"/>
      <c r="W187" s="15"/>
      <c r="X187" s="15"/>
      <c r="Y187" s="15"/>
      <c r="Z187" s="15"/>
      <c r="AA187" s="15"/>
      <c r="AB187" s="12" t="s">
        <v>1308</v>
      </c>
      <c r="AC187" s="42" t="s">
        <v>591</v>
      </c>
    </row>
    <row r="188" spans="2:29" ht="78" hidden="1" customHeight="1" x14ac:dyDescent="0.3">
      <c r="B188" s="31">
        <v>1</v>
      </c>
      <c r="C188" s="239">
        <v>124</v>
      </c>
      <c r="D188" s="226" t="s">
        <v>1199</v>
      </c>
      <c r="E188" s="226" t="s">
        <v>697</v>
      </c>
      <c r="F188" s="14" t="s">
        <v>1200</v>
      </c>
      <c r="G188" s="14" t="s">
        <v>25</v>
      </c>
      <c r="H188" s="85" t="s">
        <v>137</v>
      </c>
      <c r="I188" s="17" t="s">
        <v>92</v>
      </c>
      <c r="J188" s="85" t="s">
        <v>137</v>
      </c>
      <c r="K188" s="85" t="s">
        <v>137</v>
      </c>
      <c r="L188" s="227" t="s">
        <v>1322</v>
      </c>
      <c r="M188" s="12" t="s">
        <v>61</v>
      </c>
      <c r="N188" s="12" t="s">
        <v>702</v>
      </c>
      <c r="O188" s="12" t="s">
        <v>92</v>
      </c>
      <c r="P188" s="12" t="s">
        <v>731</v>
      </c>
      <c r="Q188" s="15"/>
      <c r="R188" s="12" t="s">
        <v>38</v>
      </c>
      <c r="S188" s="17"/>
      <c r="T188" s="17"/>
      <c r="U188" s="228" t="s">
        <v>38</v>
      </c>
      <c r="V188" s="17"/>
      <c r="W188" s="17"/>
      <c r="X188" s="15"/>
      <c r="Y188" s="15"/>
      <c r="Z188" s="15"/>
      <c r="AA188" s="15"/>
      <c r="AB188" s="12" t="s">
        <v>1308</v>
      </c>
      <c r="AC188" s="42" t="s">
        <v>591</v>
      </c>
    </row>
    <row r="189" spans="2:29" ht="150" customHeight="1" x14ac:dyDescent="0.3">
      <c r="B189" s="17">
        <v>1</v>
      </c>
      <c r="C189" s="9">
        <v>1</v>
      </c>
      <c r="D189" s="226" t="s">
        <v>1199</v>
      </c>
      <c r="E189" s="14" t="s">
        <v>697</v>
      </c>
      <c r="F189" s="14" t="s">
        <v>1200</v>
      </c>
      <c r="G189" s="14" t="s">
        <v>26</v>
      </c>
      <c r="H189" s="85" t="s">
        <v>137</v>
      </c>
      <c r="I189" s="85" t="s">
        <v>1323</v>
      </c>
      <c r="J189" s="85" t="s">
        <v>137</v>
      </c>
      <c r="K189" s="85" t="s">
        <v>137</v>
      </c>
      <c r="L189" s="14" t="s">
        <v>1324</v>
      </c>
      <c r="M189" s="12" t="s">
        <v>61</v>
      </c>
      <c r="N189" s="12" t="s">
        <v>702</v>
      </c>
      <c r="O189" s="12" t="s">
        <v>92</v>
      </c>
      <c r="P189" s="12" t="s">
        <v>731</v>
      </c>
      <c r="Q189" s="15"/>
      <c r="R189" s="12" t="s">
        <v>38</v>
      </c>
      <c r="S189" s="17"/>
      <c r="T189" s="17"/>
      <c r="U189" s="228" t="s">
        <v>38</v>
      </c>
      <c r="V189" s="17" t="s">
        <v>38</v>
      </c>
      <c r="W189" s="15"/>
      <c r="X189" s="15"/>
      <c r="Y189" s="15"/>
      <c r="Z189" s="15"/>
      <c r="AA189" s="15"/>
      <c r="AB189" s="157" t="s">
        <v>1325</v>
      </c>
      <c r="AC189" s="4"/>
    </row>
    <row r="190" spans="2:29" ht="151.19999999999999" customHeight="1" x14ac:dyDescent="0.3">
      <c r="B190" s="17">
        <v>1</v>
      </c>
      <c r="C190" s="9">
        <v>1</v>
      </c>
      <c r="D190" s="226" t="s">
        <v>1199</v>
      </c>
      <c r="E190" s="226" t="s">
        <v>697</v>
      </c>
      <c r="F190" s="14" t="s">
        <v>1200</v>
      </c>
      <c r="G190" s="14" t="s">
        <v>27</v>
      </c>
      <c r="H190" s="85" t="s">
        <v>137</v>
      </c>
      <c r="I190" s="12" t="s">
        <v>1326</v>
      </c>
      <c r="J190" s="85" t="s">
        <v>137</v>
      </c>
      <c r="K190" s="85" t="s">
        <v>137</v>
      </c>
      <c r="L190" s="12" t="s">
        <v>1327</v>
      </c>
      <c r="M190" s="12" t="s">
        <v>61</v>
      </c>
      <c r="N190" s="12" t="s">
        <v>702</v>
      </c>
      <c r="O190" s="12" t="s">
        <v>92</v>
      </c>
      <c r="P190" s="12" t="s">
        <v>722</v>
      </c>
      <c r="Q190" s="12"/>
      <c r="R190" s="12" t="s">
        <v>38</v>
      </c>
      <c r="S190" s="12"/>
      <c r="T190" s="12"/>
      <c r="U190" s="228" t="s">
        <v>38</v>
      </c>
      <c r="V190" s="228" t="s">
        <v>38</v>
      </c>
      <c r="W190" s="15"/>
      <c r="X190" s="15"/>
      <c r="Y190" s="99"/>
      <c r="Z190" s="99"/>
      <c r="AA190" s="99"/>
      <c r="AB190" s="106" t="s">
        <v>1328</v>
      </c>
      <c r="AC190" s="4"/>
    </row>
    <row r="191" spans="2:29" ht="119.4" customHeight="1" x14ac:dyDescent="0.3">
      <c r="B191" s="17">
        <v>1</v>
      </c>
      <c r="C191" s="9">
        <v>1</v>
      </c>
      <c r="D191" s="226" t="s">
        <v>1199</v>
      </c>
      <c r="E191" s="226" t="s">
        <v>697</v>
      </c>
      <c r="F191" s="14" t="s">
        <v>1200</v>
      </c>
      <c r="G191" s="14" t="s">
        <v>27</v>
      </c>
      <c r="H191" s="85" t="s">
        <v>137</v>
      </c>
      <c r="I191" s="12" t="s">
        <v>1329</v>
      </c>
      <c r="J191" s="85" t="s">
        <v>137</v>
      </c>
      <c r="K191" s="85" t="s">
        <v>137</v>
      </c>
      <c r="L191" s="12" t="s">
        <v>1330</v>
      </c>
      <c r="M191" s="12" t="s">
        <v>1331</v>
      </c>
      <c r="N191" s="12" t="s">
        <v>702</v>
      </c>
      <c r="O191" s="12" t="s">
        <v>92</v>
      </c>
      <c r="P191" s="12" t="s">
        <v>888</v>
      </c>
      <c r="Q191" s="12"/>
      <c r="R191" s="12" t="s">
        <v>38</v>
      </c>
      <c r="S191" s="12"/>
      <c r="T191" s="12"/>
      <c r="U191" s="228" t="s">
        <v>38</v>
      </c>
      <c r="V191" s="228" t="s">
        <v>38</v>
      </c>
      <c r="W191" s="15"/>
      <c r="X191" s="15"/>
      <c r="Y191" s="15"/>
      <c r="Z191" s="15"/>
      <c r="AA191" s="15"/>
      <c r="AB191" s="106"/>
      <c r="AC191" s="4"/>
    </row>
    <row r="192" spans="2:29" ht="34.200000000000003" x14ac:dyDescent="0.3">
      <c r="B192" s="17">
        <v>1</v>
      </c>
      <c r="C192" s="9">
        <v>1</v>
      </c>
      <c r="D192" s="226" t="s">
        <v>1199</v>
      </c>
      <c r="E192" s="226" t="s">
        <v>697</v>
      </c>
      <c r="F192" s="14" t="s">
        <v>1200</v>
      </c>
      <c r="G192" s="14" t="s">
        <v>27</v>
      </c>
      <c r="H192" s="85" t="s">
        <v>137</v>
      </c>
      <c r="I192" s="12" t="s">
        <v>1332</v>
      </c>
      <c r="J192" s="85" t="s">
        <v>137</v>
      </c>
      <c r="K192" s="85" t="s">
        <v>137</v>
      </c>
      <c r="L192" s="12" t="s">
        <v>1333</v>
      </c>
      <c r="M192" s="12" t="s">
        <v>1334</v>
      </c>
      <c r="N192" s="12">
        <v>2000</v>
      </c>
      <c r="O192" s="12" t="s">
        <v>92</v>
      </c>
      <c r="P192" s="12" t="s">
        <v>888</v>
      </c>
      <c r="Q192" s="12"/>
      <c r="R192" s="12" t="s">
        <v>38</v>
      </c>
      <c r="S192" s="12"/>
      <c r="T192" s="12"/>
      <c r="U192" s="228" t="s">
        <v>38</v>
      </c>
      <c r="V192" s="228" t="s">
        <v>38</v>
      </c>
      <c r="W192" s="15"/>
      <c r="X192" s="15"/>
      <c r="Y192" s="15"/>
      <c r="Z192" s="15"/>
      <c r="AA192" s="15"/>
      <c r="AB192" s="106"/>
      <c r="AC192" s="4"/>
    </row>
    <row r="193" spans="2:29" ht="34.200000000000003" hidden="1" x14ac:dyDescent="0.3">
      <c r="B193" s="31">
        <v>1</v>
      </c>
      <c r="C193" s="239">
        <v>129</v>
      </c>
      <c r="D193" s="226" t="s">
        <v>1199</v>
      </c>
      <c r="E193" s="226" t="s">
        <v>697</v>
      </c>
      <c r="F193" s="14" t="s">
        <v>1200</v>
      </c>
      <c r="G193" s="14" t="s">
        <v>27</v>
      </c>
      <c r="H193" s="85" t="s">
        <v>137</v>
      </c>
      <c r="I193" s="12" t="s">
        <v>1335</v>
      </c>
      <c r="J193" s="85" t="s">
        <v>137</v>
      </c>
      <c r="K193" s="85" t="s">
        <v>137</v>
      </c>
      <c r="L193" s="12" t="s">
        <v>1336</v>
      </c>
      <c r="M193" s="12" t="s">
        <v>43</v>
      </c>
      <c r="N193" s="12" t="s">
        <v>1337</v>
      </c>
      <c r="O193" s="12" t="s">
        <v>92</v>
      </c>
      <c r="P193" s="12"/>
      <c r="Q193" s="12"/>
      <c r="R193" s="12" t="s">
        <v>38</v>
      </c>
      <c r="S193" s="12"/>
      <c r="T193" s="12"/>
      <c r="U193" s="228" t="s">
        <v>38</v>
      </c>
      <c r="V193" s="12"/>
      <c r="W193" s="15"/>
      <c r="X193" s="15"/>
      <c r="Y193" s="15"/>
      <c r="Z193" s="15"/>
      <c r="AA193" s="15"/>
      <c r="AB193" s="106"/>
      <c r="AC193" s="4" t="s">
        <v>591</v>
      </c>
    </row>
    <row r="194" spans="2:29" ht="34.200000000000003" hidden="1" x14ac:dyDescent="0.3">
      <c r="B194" s="31">
        <v>1</v>
      </c>
      <c r="C194" s="239">
        <v>130</v>
      </c>
      <c r="D194" s="226" t="s">
        <v>1199</v>
      </c>
      <c r="E194" s="226" t="s">
        <v>697</v>
      </c>
      <c r="F194" s="14" t="s">
        <v>1200</v>
      </c>
      <c r="G194" s="14" t="s">
        <v>27</v>
      </c>
      <c r="H194" s="85" t="s">
        <v>137</v>
      </c>
      <c r="I194" s="12" t="s">
        <v>1338</v>
      </c>
      <c r="J194" s="85" t="s">
        <v>137</v>
      </c>
      <c r="K194" s="85" t="s">
        <v>137</v>
      </c>
      <c r="L194" s="12" t="s">
        <v>1339</v>
      </c>
      <c r="M194" s="12" t="s">
        <v>1340</v>
      </c>
      <c r="N194" s="12" t="s">
        <v>702</v>
      </c>
      <c r="O194" s="12" t="s">
        <v>92</v>
      </c>
      <c r="P194" s="12"/>
      <c r="Q194" s="12"/>
      <c r="R194" s="12" t="s">
        <v>38</v>
      </c>
      <c r="S194" s="12"/>
      <c r="T194" s="12"/>
      <c r="U194" s="228" t="s">
        <v>38</v>
      </c>
      <c r="V194" s="12"/>
      <c r="W194" s="15"/>
      <c r="X194" s="15"/>
      <c r="Y194" s="15"/>
      <c r="Z194" s="15"/>
      <c r="AA194" s="15"/>
      <c r="AB194" s="106"/>
      <c r="AC194" s="4" t="s">
        <v>591</v>
      </c>
    </row>
    <row r="195" spans="2:29" ht="34.200000000000003" hidden="1" x14ac:dyDescent="0.3">
      <c r="B195" s="31">
        <v>1</v>
      </c>
      <c r="C195" s="239">
        <v>131</v>
      </c>
      <c r="D195" s="226" t="s">
        <v>1199</v>
      </c>
      <c r="E195" s="226" t="s">
        <v>697</v>
      </c>
      <c r="F195" s="14" t="s">
        <v>1200</v>
      </c>
      <c r="G195" s="14" t="s">
        <v>27</v>
      </c>
      <c r="H195" s="85" t="s">
        <v>137</v>
      </c>
      <c r="I195" s="12" t="s">
        <v>1341</v>
      </c>
      <c r="J195" s="85" t="s">
        <v>137</v>
      </c>
      <c r="K195" s="85" t="s">
        <v>137</v>
      </c>
      <c r="L195" s="12" t="s">
        <v>1342</v>
      </c>
      <c r="M195" s="12" t="s">
        <v>1343</v>
      </c>
      <c r="N195" s="12" t="s">
        <v>702</v>
      </c>
      <c r="O195" s="12" t="s">
        <v>92</v>
      </c>
      <c r="P195" s="12"/>
      <c r="Q195" s="12"/>
      <c r="R195" s="12" t="s">
        <v>38</v>
      </c>
      <c r="S195" s="12"/>
      <c r="T195" s="12"/>
      <c r="U195" s="228" t="s">
        <v>38</v>
      </c>
      <c r="V195" s="12"/>
      <c r="W195" s="15"/>
      <c r="X195" s="15"/>
      <c r="Y195" s="15"/>
      <c r="Z195" s="15"/>
      <c r="AA195" s="15"/>
      <c r="AB195" s="12" t="s">
        <v>1308</v>
      </c>
      <c r="AC195" s="42" t="s">
        <v>591</v>
      </c>
    </row>
    <row r="196" spans="2:29" ht="34.200000000000003" hidden="1" x14ac:dyDescent="0.3">
      <c r="B196" s="31">
        <v>1</v>
      </c>
      <c r="C196" s="239">
        <v>132</v>
      </c>
      <c r="D196" s="226" t="s">
        <v>1199</v>
      </c>
      <c r="E196" s="226" t="s">
        <v>697</v>
      </c>
      <c r="F196" s="14" t="s">
        <v>1200</v>
      </c>
      <c r="G196" s="14" t="s">
        <v>27</v>
      </c>
      <c r="H196" s="85" t="s">
        <v>137</v>
      </c>
      <c r="I196" s="12" t="s">
        <v>92</v>
      </c>
      <c r="J196" s="85" t="s">
        <v>137</v>
      </c>
      <c r="K196" s="85" t="s">
        <v>137</v>
      </c>
      <c r="L196" s="12" t="s">
        <v>1344</v>
      </c>
      <c r="M196" s="12" t="s">
        <v>61</v>
      </c>
      <c r="N196" s="12" t="s">
        <v>702</v>
      </c>
      <c r="O196" s="12" t="s">
        <v>92</v>
      </c>
      <c r="P196" s="12"/>
      <c r="Q196" s="12"/>
      <c r="R196" s="12"/>
      <c r="S196" s="12"/>
      <c r="T196" s="12"/>
      <c r="U196" s="228" t="s">
        <v>38</v>
      </c>
      <c r="V196" s="228"/>
      <c r="W196" s="15"/>
      <c r="X196" s="15"/>
      <c r="Y196" s="15"/>
      <c r="Z196" s="15"/>
      <c r="AA196" s="15"/>
      <c r="AB196" s="12" t="s">
        <v>1308</v>
      </c>
      <c r="AC196" s="42" t="s">
        <v>591</v>
      </c>
    </row>
    <row r="197" spans="2:29" ht="45.6" hidden="1" x14ac:dyDescent="0.3">
      <c r="B197" s="31">
        <v>1</v>
      </c>
      <c r="C197" s="239">
        <v>133</v>
      </c>
      <c r="D197" s="226" t="s">
        <v>1199</v>
      </c>
      <c r="E197" s="226" t="s">
        <v>697</v>
      </c>
      <c r="F197" s="14" t="s">
        <v>1200</v>
      </c>
      <c r="G197" s="14" t="s">
        <v>25</v>
      </c>
      <c r="H197" s="85" t="s">
        <v>137</v>
      </c>
      <c r="I197" s="85" t="s">
        <v>1345</v>
      </c>
      <c r="J197" s="85" t="s">
        <v>137</v>
      </c>
      <c r="K197" s="85" t="s">
        <v>137</v>
      </c>
      <c r="L197" s="226" t="s">
        <v>50</v>
      </c>
      <c r="M197" s="12" t="s">
        <v>61</v>
      </c>
      <c r="N197" s="12" t="s">
        <v>702</v>
      </c>
      <c r="O197" s="12" t="s">
        <v>92</v>
      </c>
      <c r="P197" s="12" t="s">
        <v>828</v>
      </c>
      <c r="Q197" s="12"/>
      <c r="R197" s="12" t="s">
        <v>38</v>
      </c>
      <c r="S197" s="12"/>
      <c r="T197" s="12"/>
      <c r="U197" s="228" t="s">
        <v>38</v>
      </c>
      <c r="V197" s="17"/>
      <c r="W197" s="15"/>
      <c r="X197" s="15"/>
      <c r="Y197" s="15"/>
      <c r="Z197" s="15"/>
      <c r="AA197" s="15"/>
      <c r="AB197" s="12" t="s">
        <v>1308</v>
      </c>
      <c r="AC197" s="42" t="s">
        <v>591</v>
      </c>
    </row>
    <row r="198" spans="2:29" ht="79.8" hidden="1" x14ac:dyDescent="0.3">
      <c r="B198" s="31">
        <v>1</v>
      </c>
      <c r="C198" s="239">
        <v>134</v>
      </c>
      <c r="D198" s="226" t="s">
        <v>1199</v>
      </c>
      <c r="E198" s="14" t="s">
        <v>697</v>
      </c>
      <c r="F198" s="14" t="s">
        <v>1200</v>
      </c>
      <c r="G198" s="14" t="s">
        <v>28</v>
      </c>
      <c r="H198" s="85" t="s">
        <v>137</v>
      </c>
      <c r="I198" s="85" t="s">
        <v>1346</v>
      </c>
      <c r="J198" s="85" t="s">
        <v>137</v>
      </c>
      <c r="K198" s="85" t="s">
        <v>137</v>
      </c>
      <c r="L198" s="14" t="s">
        <v>1347</v>
      </c>
      <c r="M198" s="12" t="s">
        <v>61</v>
      </c>
      <c r="N198" s="12" t="s">
        <v>702</v>
      </c>
      <c r="O198" s="12" t="s">
        <v>92</v>
      </c>
      <c r="P198" s="12" t="s">
        <v>828</v>
      </c>
      <c r="Q198" s="12"/>
      <c r="R198" s="12" t="s">
        <v>38</v>
      </c>
      <c r="S198" s="85"/>
      <c r="T198" s="85"/>
      <c r="U198" s="228" t="s">
        <v>38</v>
      </c>
      <c r="V198" s="228"/>
      <c r="W198" s="15"/>
      <c r="X198" s="15"/>
      <c r="Y198" s="15"/>
      <c r="Z198" s="15"/>
      <c r="AA198" s="15"/>
      <c r="AB198" s="12" t="s">
        <v>1308</v>
      </c>
      <c r="AC198" s="42" t="s">
        <v>591</v>
      </c>
    </row>
    <row r="199" spans="2:29" ht="159" customHeight="1" x14ac:dyDescent="0.3">
      <c r="B199" s="17">
        <v>1</v>
      </c>
      <c r="C199" s="9">
        <v>1</v>
      </c>
      <c r="D199" s="226" t="s">
        <v>1199</v>
      </c>
      <c r="E199" s="14" t="s">
        <v>697</v>
      </c>
      <c r="F199" s="14" t="s">
        <v>1200</v>
      </c>
      <c r="G199" s="14" t="s">
        <v>28</v>
      </c>
      <c r="H199" s="85" t="s">
        <v>137</v>
      </c>
      <c r="I199" s="12" t="s">
        <v>1348</v>
      </c>
      <c r="J199" s="85" t="s">
        <v>137</v>
      </c>
      <c r="K199" s="85" t="s">
        <v>137</v>
      </c>
      <c r="L199" s="14" t="s">
        <v>1349</v>
      </c>
      <c r="M199" s="12" t="s">
        <v>61</v>
      </c>
      <c r="N199" s="12" t="s">
        <v>702</v>
      </c>
      <c r="O199" s="12" t="s">
        <v>92</v>
      </c>
      <c r="P199" s="12" t="s">
        <v>828</v>
      </c>
      <c r="Q199" s="12"/>
      <c r="R199" s="12" t="s">
        <v>38</v>
      </c>
      <c r="S199" s="85"/>
      <c r="T199" s="85"/>
      <c r="U199" s="228" t="s">
        <v>38</v>
      </c>
      <c r="V199" s="228" t="s">
        <v>38</v>
      </c>
      <c r="W199" s="15"/>
      <c r="X199" s="15"/>
      <c r="Y199" s="15"/>
      <c r="Z199" s="15"/>
      <c r="AA199" s="15"/>
      <c r="AB199" s="12" t="s">
        <v>1350</v>
      </c>
      <c r="AC199" s="4"/>
    </row>
    <row r="200" spans="2:29" ht="68.400000000000006" hidden="1" x14ac:dyDescent="0.3">
      <c r="B200" s="31">
        <v>1</v>
      </c>
      <c r="C200" s="239">
        <v>137</v>
      </c>
      <c r="D200" s="226" t="s">
        <v>1199</v>
      </c>
      <c r="E200" s="14" t="s">
        <v>697</v>
      </c>
      <c r="F200" s="14" t="s">
        <v>1200</v>
      </c>
      <c r="G200" s="14" t="s">
        <v>28</v>
      </c>
      <c r="H200" s="85" t="s">
        <v>137</v>
      </c>
      <c r="I200" s="12" t="s">
        <v>1351</v>
      </c>
      <c r="J200" s="85" t="s">
        <v>137</v>
      </c>
      <c r="K200" s="85" t="s">
        <v>137</v>
      </c>
      <c r="L200" s="14" t="s">
        <v>1352</v>
      </c>
      <c r="M200" s="12" t="s">
        <v>61</v>
      </c>
      <c r="N200" s="12" t="s">
        <v>702</v>
      </c>
      <c r="O200" s="12" t="s">
        <v>92</v>
      </c>
      <c r="P200" s="12" t="s">
        <v>828</v>
      </c>
      <c r="Q200" s="12"/>
      <c r="R200" s="12" t="s">
        <v>38</v>
      </c>
      <c r="S200" s="85"/>
      <c r="T200" s="85"/>
      <c r="U200" s="228" t="s">
        <v>38</v>
      </c>
      <c r="V200" s="228"/>
      <c r="W200" s="15"/>
      <c r="X200" s="15"/>
      <c r="Y200" s="15"/>
      <c r="Z200" s="15"/>
      <c r="AA200" s="15"/>
      <c r="AB200" s="12" t="s">
        <v>1308</v>
      </c>
      <c r="AC200" s="42" t="s">
        <v>591</v>
      </c>
    </row>
    <row r="201" spans="2:29" ht="128.4" hidden="1" customHeight="1" x14ac:dyDescent="0.3">
      <c r="B201" s="31">
        <v>1</v>
      </c>
      <c r="C201" s="239">
        <v>138</v>
      </c>
      <c r="D201" s="226" t="s">
        <v>1199</v>
      </c>
      <c r="E201" s="14" t="s">
        <v>697</v>
      </c>
      <c r="F201" s="14" t="s">
        <v>1200</v>
      </c>
      <c r="G201" s="14" t="s">
        <v>28</v>
      </c>
      <c r="H201" s="85" t="s">
        <v>137</v>
      </c>
      <c r="I201" s="85" t="s">
        <v>92</v>
      </c>
      <c r="J201" s="85" t="s">
        <v>137</v>
      </c>
      <c r="K201" s="85" t="s">
        <v>137</v>
      </c>
      <c r="L201" s="14" t="s">
        <v>1353</v>
      </c>
      <c r="M201" s="12" t="s">
        <v>61</v>
      </c>
      <c r="N201" s="12" t="s">
        <v>702</v>
      </c>
      <c r="O201" s="12" t="s">
        <v>92</v>
      </c>
      <c r="P201" s="12" t="s">
        <v>828</v>
      </c>
      <c r="Q201" s="12"/>
      <c r="R201" s="12" t="s">
        <v>38</v>
      </c>
      <c r="S201" s="85"/>
      <c r="T201" s="85"/>
      <c r="U201" s="228" t="s">
        <v>38</v>
      </c>
      <c r="V201" s="228"/>
      <c r="W201" s="15"/>
      <c r="X201" s="15"/>
      <c r="Y201" s="15"/>
      <c r="Z201" s="15"/>
      <c r="AA201" s="15"/>
      <c r="AB201" s="12"/>
      <c r="AC201" s="4"/>
    </row>
    <row r="202" spans="2:29" ht="45.6" hidden="1" x14ac:dyDescent="0.3">
      <c r="B202" s="31">
        <v>1</v>
      </c>
      <c r="C202" s="239">
        <v>139</v>
      </c>
      <c r="D202" s="226" t="s">
        <v>1199</v>
      </c>
      <c r="E202" s="14" t="s">
        <v>697</v>
      </c>
      <c r="F202" s="14" t="s">
        <v>1200</v>
      </c>
      <c r="G202" s="14" t="s">
        <v>28</v>
      </c>
      <c r="H202" s="85" t="s">
        <v>137</v>
      </c>
      <c r="I202" s="85" t="s">
        <v>92</v>
      </c>
      <c r="J202" s="85" t="s">
        <v>137</v>
      </c>
      <c r="K202" s="85" t="s">
        <v>137</v>
      </c>
      <c r="L202" s="14" t="s">
        <v>1354</v>
      </c>
      <c r="M202" s="12" t="s">
        <v>61</v>
      </c>
      <c r="N202" s="12" t="s">
        <v>702</v>
      </c>
      <c r="O202" s="12" t="s">
        <v>92</v>
      </c>
      <c r="P202" s="12" t="s">
        <v>828</v>
      </c>
      <c r="Q202" s="12"/>
      <c r="R202" s="12" t="s">
        <v>38</v>
      </c>
      <c r="S202" s="85"/>
      <c r="T202" s="85"/>
      <c r="U202" s="228" t="s">
        <v>38</v>
      </c>
      <c r="V202" s="228"/>
      <c r="W202" s="15"/>
      <c r="X202" s="15"/>
      <c r="Y202" s="15"/>
      <c r="Z202" s="15"/>
      <c r="AA202" s="15"/>
      <c r="AB202" s="12" t="s">
        <v>1308</v>
      </c>
      <c r="AC202" s="42" t="s">
        <v>591</v>
      </c>
    </row>
    <row r="203" spans="2:29" ht="68.400000000000006" hidden="1" x14ac:dyDescent="0.3">
      <c r="B203" s="31">
        <v>1</v>
      </c>
      <c r="C203" s="239">
        <v>140</v>
      </c>
      <c r="D203" s="226" t="s">
        <v>1199</v>
      </c>
      <c r="E203" s="14" t="s">
        <v>697</v>
      </c>
      <c r="F203" s="14" t="s">
        <v>1200</v>
      </c>
      <c r="G203" s="14" t="s">
        <v>28</v>
      </c>
      <c r="H203" s="85" t="s">
        <v>137</v>
      </c>
      <c r="I203" s="85" t="s">
        <v>92</v>
      </c>
      <c r="J203" s="85" t="s">
        <v>137</v>
      </c>
      <c r="K203" s="85" t="s">
        <v>137</v>
      </c>
      <c r="L203" s="14" t="s">
        <v>1355</v>
      </c>
      <c r="M203" s="12" t="s">
        <v>61</v>
      </c>
      <c r="N203" s="12" t="s">
        <v>702</v>
      </c>
      <c r="O203" s="12" t="s">
        <v>92</v>
      </c>
      <c r="P203" s="12" t="s">
        <v>828</v>
      </c>
      <c r="Q203" s="12"/>
      <c r="R203" s="12" t="s">
        <v>38</v>
      </c>
      <c r="S203" s="85"/>
      <c r="T203" s="85"/>
      <c r="U203" s="228" t="s">
        <v>38</v>
      </c>
      <c r="V203" s="228"/>
      <c r="W203" s="15"/>
      <c r="X203" s="15"/>
      <c r="Y203" s="15"/>
      <c r="Z203" s="15"/>
      <c r="AA203" s="15"/>
      <c r="AB203" s="12" t="s">
        <v>1308</v>
      </c>
      <c r="AC203" s="42" t="s">
        <v>591</v>
      </c>
    </row>
    <row r="204" spans="2:29" ht="45.6" hidden="1" x14ac:dyDescent="0.3">
      <c r="B204" s="31">
        <v>1</v>
      </c>
      <c r="C204" s="239">
        <v>141</v>
      </c>
      <c r="D204" s="226" t="s">
        <v>1199</v>
      </c>
      <c r="E204" s="14" t="s">
        <v>697</v>
      </c>
      <c r="F204" s="14" t="s">
        <v>1200</v>
      </c>
      <c r="G204" s="14" t="s">
        <v>28</v>
      </c>
      <c r="H204" s="85" t="s">
        <v>137</v>
      </c>
      <c r="I204" s="85" t="s">
        <v>92</v>
      </c>
      <c r="J204" s="85" t="s">
        <v>137</v>
      </c>
      <c r="K204" s="85" t="s">
        <v>137</v>
      </c>
      <c r="L204" s="14" t="s">
        <v>1356</v>
      </c>
      <c r="M204" s="12" t="s">
        <v>61</v>
      </c>
      <c r="N204" s="12" t="s">
        <v>702</v>
      </c>
      <c r="O204" s="12" t="s">
        <v>92</v>
      </c>
      <c r="P204" s="12" t="s">
        <v>828</v>
      </c>
      <c r="Q204" s="12"/>
      <c r="R204" s="12" t="s">
        <v>38</v>
      </c>
      <c r="S204" s="85"/>
      <c r="T204" s="85"/>
      <c r="U204" s="228" t="s">
        <v>38</v>
      </c>
      <c r="V204" s="228"/>
      <c r="W204" s="15"/>
      <c r="X204" s="15"/>
      <c r="Y204" s="15"/>
      <c r="Z204" s="15"/>
      <c r="AA204" s="15"/>
      <c r="AB204" s="12" t="s">
        <v>1308</v>
      </c>
      <c r="AC204" s="42" t="s">
        <v>591</v>
      </c>
    </row>
    <row r="205" spans="2:29" ht="45.6" hidden="1" x14ac:dyDescent="0.3">
      <c r="B205" s="31">
        <v>1</v>
      </c>
      <c r="C205" s="239">
        <v>142</v>
      </c>
      <c r="D205" s="226" t="s">
        <v>1199</v>
      </c>
      <c r="E205" s="14" t="s">
        <v>697</v>
      </c>
      <c r="F205" s="14" t="s">
        <v>1200</v>
      </c>
      <c r="G205" s="14" t="s">
        <v>28</v>
      </c>
      <c r="H205" s="85" t="s">
        <v>137</v>
      </c>
      <c r="I205" s="85" t="s">
        <v>92</v>
      </c>
      <c r="J205" s="85" t="s">
        <v>137</v>
      </c>
      <c r="K205" s="85" t="s">
        <v>137</v>
      </c>
      <c r="L205" s="14" t="s">
        <v>1357</v>
      </c>
      <c r="M205" s="12" t="s">
        <v>61</v>
      </c>
      <c r="N205" s="12" t="s">
        <v>702</v>
      </c>
      <c r="O205" s="12" t="s">
        <v>92</v>
      </c>
      <c r="P205" s="12" t="s">
        <v>828</v>
      </c>
      <c r="Q205" s="12"/>
      <c r="R205" s="12" t="s">
        <v>38</v>
      </c>
      <c r="S205" s="85"/>
      <c r="T205" s="85"/>
      <c r="U205" s="228" t="s">
        <v>38</v>
      </c>
      <c r="V205" s="228"/>
      <c r="W205" s="15"/>
      <c r="X205" s="15"/>
      <c r="Y205" s="15"/>
      <c r="Z205" s="15"/>
      <c r="AA205" s="15"/>
      <c r="AB205" s="12" t="s">
        <v>1308</v>
      </c>
      <c r="AC205" s="42" t="s">
        <v>591</v>
      </c>
    </row>
    <row r="206" spans="2:29" ht="45.6" hidden="1" x14ac:dyDescent="0.3">
      <c r="B206" s="31">
        <v>1</v>
      </c>
      <c r="C206" s="239">
        <v>143</v>
      </c>
      <c r="D206" s="226" t="s">
        <v>1199</v>
      </c>
      <c r="E206" s="14" t="s">
        <v>697</v>
      </c>
      <c r="F206" s="14" t="s">
        <v>1200</v>
      </c>
      <c r="G206" s="14" t="s">
        <v>28</v>
      </c>
      <c r="H206" s="85" t="s">
        <v>137</v>
      </c>
      <c r="I206" s="85" t="s">
        <v>92</v>
      </c>
      <c r="J206" s="85" t="s">
        <v>137</v>
      </c>
      <c r="K206" s="85" t="s">
        <v>137</v>
      </c>
      <c r="L206" s="14" t="s">
        <v>1358</v>
      </c>
      <c r="M206" s="12" t="s">
        <v>61</v>
      </c>
      <c r="N206" s="12" t="s">
        <v>702</v>
      </c>
      <c r="O206" s="12" t="s">
        <v>92</v>
      </c>
      <c r="P206" s="12" t="s">
        <v>828</v>
      </c>
      <c r="Q206" s="12"/>
      <c r="R206" s="12" t="s">
        <v>38</v>
      </c>
      <c r="S206" s="85"/>
      <c r="T206" s="85"/>
      <c r="U206" s="228" t="s">
        <v>38</v>
      </c>
      <c r="V206" s="228"/>
      <c r="W206" s="15"/>
      <c r="X206" s="15"/>
      <c r="Y206" s="15"/>
      <c r="Z206" s="15"/>
      <c r="AA206" s="15"/>
      <c r="AB206" s="12" t="s">
        <v>1308</v>
      </c>
      <c r="AC206" s="42" t="s">
        <v>591</v>
      </c>
    </row>
    <row r="207" spans="2:29" ht="151.80000000000001" hidden="1" customHeight="1" x14ac:dyDescent="0.3">
      <c r="B207" s="31">
        <v>1</v>
      </c>
      <c r="C207" s="239">
        <v>144</v>
      </c>
      <c r="D207" s="226" t="s">
        <v>1199</v>
      </c>
      <c r="E207" s="14" t="s">
        <v>697</v>
      </c>
      <c r="F207" s="14" t="s">
        <v>1200</v>
      </c>
      <c r="G207" s="14" t="s">
        <v>28</v>
      </c>
      <c r="H207" s="85" t="s">
        <v>137</v>
      </c>
      <c r="I207" s="85" t="s">
        <v>92</v>
      </c>
      <c r="J207" s="85" t="s">
        <v>137</v>
      </c>
      <c r="K207" s="85" t="s">
        <v>137</v>
      </c>
      <c r="L207" s="12" t="s">
        <v>1359</v>
      </c>
      <c r="M207" s="12" t="s">
        <v>61</v>
      </c>
      <c r="N207" s="12" t="s">
        <v>702</v>
      </c>
      <c r="O207" s="12" t="s">
        <v>92</v>
      </c>
      <c r="P207" s="12"/>
      <c r="Q207" s="12"/>
      <c r="R207" s="12" t="s">
        <v>38</v>
      </c>
      <c r="S207" s="85"/>
      <c r="T207" s="85"/>
      <c r="U207" s="228" t="s">
        <v>38</v>
      </c>
      <c r="V207" s="228"/>
      <c r="W207" s="15"/>
      <c r="X207" s="15"/>
      <c r="Y207" s="15"/>
      <c r="Z207" s="15"/>
      <c r="AA207" s="15"/>
      <c r="AB207" s="12" t="s">
        <v>1360</v>
      </c>
      <c r="AC207" s="4"/>
    </row>
    <row r="208" spans="2:29" ht="34.200000000000003" hidden="1" x14ac:dyDescent="0.3">
      <c r="B208" s="31">
        <v>1</v>
      </c>
      <c r="C208" s="239">
        <v>145</v>
      </c>
      <c r="D208" s="226" t="s">
        <v>1199</v>
      </c>
      <c r="E208" s="14" t="s">
        <v>697</v>
      </c>
      <c r="F208" s="14" t="s">
        <v>1200</v>
      </c>
      <c r="G208" s="14" t="s">
        <v>818</v>
      </c>
      <c r="H208" s="85" t="s">
        <v>137</v>
      </c>
      <c r="I208" s="85" t="s">
        <v>1361</v>
      </c>
      <c r="J208" s="85" t="s">
        <v>137</v>
      </c>
      <c r="K208" s="85" t="s">
        <v>137</v>
      </c>
      <c r="L208" s="12" t="s">
        <v>1362</v>
      </c>
      <c r="M208" s="85" t="s">
        <v>1363</v>
      </c>
      <c r="N208" s="12" t="s">
        <v>702</v>
      </c>
      <c r="O208" s="12" t="s">
        <v>92</v>
      </c>
      <c r="P208" s="12" t="s">
        <v>1364</v>
      </c>
      <c r="Q208" s="85"/>
      <c r="R208" s="85" t="s">
        <v>38</v>
      </c>
      <c r="S208" s="85"/>
      <c r="T208" s="85"/>
      <c r="U208" s="228" t="s">
        <v>38</v>
      </c>
      <c r="V208" s="228"/>
      <c r="W208" s="15"/>
      <c r="X208" s="15"/>
      <c r="Y208" s="15"/>
      <c r="Z208" s="15"/>
      <c r="AA208" s="15"/>
      <c r="AB208" s="12" t="s">
        <v>1308</v>
      </c>
      <c r="AC208" s="42" t="s">
        <v>591</v>
      </c>
    </row>
    <row r="209" spans="2:29" ht="34.200000000000003" hidden="1" x14ac:dyDescent="0.3">
      <c r="B209" s="31">
        <v>1</v>
      </c>
      <c r="C209" s="239">
        <v>146</v>
      </c>
      <c r="D209" s="226" t="s">
        <v>1199</v>
      </c>
      <c r="E209" s="14" t="s">
        <v>697</v>
      </c>
      <c r="F209" s="14" t="s">
        <v>1200</v>
      </c>
      <c r="G209" s="14" t="s">
        <v>818</v>
      </c>
      <c r="H209" s="85" t="s">
        <v>137</v>
      </c>
      <c r="I209" s="85" t="s">
        <v>1361</v>
      </c>
      <c r="J209" s="85" t="s">
        <v>137</v>
      </c>
      <c r="K209" s="85" t="s">
        <v>137</v>
      </c>
      <c r="L209" s="12" t="s">
        <v>1365</v>
      </c>
      <c r="M209" s="85" t="s">
        <v>1366</v>
      </c>
      <c r="N209" s="12" t="s">
        <v>702</v>
      </c>
      <c r="O209" s="12" t="s">
        <v>92</v>
      </c>
      <c r="P209" s="12" t="s">
        <v>1367</v>
      </c>
      <c r="Q209" s="85"/>
      <c r="R209" s="85" t="s">
        <v>38</v>
      </c>
      <c r="S209" s="85"/>
      <c r="T209" s="85"/>
      <c r="U209" s="228" t="s">
        <v>38</v>
      </c>
      <c r="V209" s="228"/>
      <c r="W209" s="15"/>
      <c r="X209" s="15"/>
      <c r="Y209" s="15"/>
      <c r="Z209" s="15"/>
      <c r="AA209" s="15"/>
      <c r="AB209" s="12" t="s">
        <v>1308</v>
      </c>
      <c r="AC209" s="42" t="s">
        <v>591</v>
      </c>
    </row>
    <row r="210" spans="2:29" ht="45.6" hidden="1" x14ac:dyDescent="0.3">
      <c r="B210" s="31">
        <v>1</v>
      </c>
      <c r="C210" s="239">
        <v>147</v>
      </c>
      <c r="D210" s="226" t="s">
        <v>1199</v>
      </c>
      <c r="E210" s="14" t="s">
        <v>697</v>
      </c>
      <c r="F210" s="14" t="s">
        <v>1200</v>
      </c>
      <c r="G210" s="14" t="s">
        <v>28</v>
      </c>
      <c r="H210" s="85" t="s">
        <v>137</v>
      </c>
      <c r="I210" s="85" t="s">
        <v>92</v>
      </c>
      <c r="J210" s="85" t="s">
        <v>137</v>
      </c>
      <c r="K210" s="85" t="s">
        <v>137</v>
      </c>
      <c r="L210" s="85" t="s">
        <v>1359</v>
      </c>
      <c r="M210" s="12" t="s">
        <v>61</v>
      </c>
      <c r="N210" s="12" t="s">
        <v>702</v>
      </c>
      <c r="O210" s="12" t="s">
        <v>92</v>
      </c>
      <c r="P210" s="12"/>
      <c r="Q210" s="12"/>
      <c r="R210" s="12" t="s">
        <v>38</v>
      </c>
      <c r="S210" s="85"/>
      <c r="T210" s="85"/>
      <c r="U210" s="228" t="s">
        <v>38</v>
      </c>
      <c r="V210" s="228"/>
      <c r="W210" s="15"/>
      <c r="X210" s="15"/>
      <c r="Y210" s="15"/>
      <c r="Z210" s="15"/>
      <c r="AA210" s="15"/>
      <c r="AB210" s="12" t="s">
        <v>1308</v>
      </c>
      <c r="AC210" s="42" t="s">
        <v>591</v>
      </c>
    </row>
    <row r="211" spans="2:29" ht="34.200000000000003" hidden="1" x14ac:dyDescent="0.3">
      <c r="B211" s="31">
        <v>1</v>
      </c>
      <c r="C211" s="239">
        <v>148</v>
      </c>
      <c r="D211" s="226" t="s">
        <v>1199</v>
      </c>
      <c r="E211" s="14" t="s">
        <v>697</v>
      </c>
      <c r="F211" s="14" t="s">
        <v>1200</v>
      </c>
      <c r="G211" s="14" t="s">
        <v>818</v>
      </c>
      <c r="H211" s="85" t="s">
        <v>137</v>
      </c>
      <c r="I211" s="85" t="s">
        <v>1361</v>
      </c>
      <c r="J211" s="85" t="s">
        <v>137</v>
      </c>
      <c r="K211" s="85" t="s">
        <v>137</v>
      </c>
      <c r="L211" s="12" t="s">
        <v>1368</v>
      </c>
      <c r="M211" s="12" t="s">
        <v>1369</v>
      </c>
      <c r="N211" s="12" t="s">
        <v>702</v>
      </c>
      <c r="O211" s="12" t="s">
        <v>92</v>
      </c>
      <c r="P211" s="12" t="s">
        <v>1367</v>
      </c>
      <c r="Q211" s="85"/>
      <c r="R211" s="85" t="s">
        <v>38</v>
      </c>
      <c r="S211" s="85"/>
      <c r="T211" s="85"/>
      <c r="U211" s="228" t="s">
        <v>38</v>
      </c>
      <c r="V211" s="228"/>
      <c r="W211" s="15"/>
      <c r="X211" s="15"/>
      <c r="Y211" s="15"/>
      <c r="Z211" s="15"/>
      <c r="AA211" s="15"/>
      <c r="AB211" s="12" t="s">
        <v>1308</v>
      </c>
      <c r="AC211" s="42" t="s">
        <v>591</v>
      </c>
    </row>
    <row r="212" spans="2:29" ht="34.200000000000003" hidden="1" x14ac:dyDescent="0.3">
      <c r="B212" s="31">
        <v>1</v>
      </c>
      <c r="C212" s="239">
        <v>149</v>
      </c>
      <c r="D212" s="226" t="s">
        <v>1199</v>
      </c>
      <c r="E212" s="14" t="s">
        <v>697</v>
      </c>
      <c r="F212" s="14" t="s">
        <v>1200</v>
      </c>
      <c r="G212" s="14" t="s">
        <v>818</v>
      </c>
      <c r="H212" s="85" t="s">
        <v>137</v>
      </c>
      <c r="I212" s="85" t="s">
        <v>1361</v>
      </c>
      <c r="J212" s="85" t="s">
        <v>137</v>
      </c>
      <c r="K212" s="85" t="s">
        <v>137</v>
      </c>
      <c r="L212" s="12" t="s">
        <v>1370</v>
      </c>
      <c r="M212" s="12" t="s">
        <v>1371</v>
      </c>
      <c r="N212" s="12" t="s">
        <v>702</v>
      </c>
      <c r="O212" s="12" t="s">
        <v>92</v>
      </c>
      <c r="P212" s="12" t="s">
        <v>1367</v>
      </c>
      <c r="Q212" s="85"/>
      <c r="R212" s="85" t="s">
        <v>38</v>
      </c>
      <c r="S212" s="85"/>
      <c r="T212" s="85"/>
      <c r="U212" s="228" t="s">
        <v>38</v>
      </c>
      <c r="V212" s="228"/>
      <c r="W212" s="15"/>
      <c r="X212" s="15"/>
      <c r="Y212" s="15"/>
      <c r="Z212" s="15"/>
      <c r="AA212" s="15"/>
      <c r="AB212" s="12" t="s">
        <v>1308</v>
      </c>
      <c r="AC212" s="42" t="s">
        <v>591</v>
      </c>
    </row>
    <row r="213" spans="2:29" ht="34.200000000000003" hidden="1" x14ac:dyDescent="0.3">
      <c r="B213" s="31">
        <v>1</v>
      </c>
      <c r="C213" s="239">
        <v>150</v>
      </c>
      <c r="D213" s="226" t="s">
        <v>1199</v>
      </c>
      <c r="E213" s="14" t="s">
        <v>697</v>
      </c>
      <c r="F213" s="14" t="s">
        <v>1200</v>
      </c>
      <c r="G213" s="14" t="s">
        <v>818</v>
      </c>
      <c r="H213" s="85" t="s">
        <v>137</v>
      </c>
      <c r="I213" s="85" t="s">
        <v>1361</v>
      </c>
      <c r="J213" s="85" t="s">
        <v>137</v>
      </c>
      <c r="K213" s="85" t="s">
        <v>137</v>
      </c>
      <c r="L213" s="12" t="s">
        <v>1372</v>
      </c>
      <c r="M213" s="12" t="s">
        <v>61</v>
      </c>
      <c r="N213" s="12" t="s">
        <v>702</v>
      </c>
      <c r="O213" s="12" t="s">
        <v>92</v>
      </c>
      <c r="P213" s="12" t="s">
        <v>1367</v>
      </c>
      <c r="Q213" s="85"/>
      <c r="R213" s="85" t="s">
        <v>38</v>
      </c>
      <c r="S213" s="85"/>
      <c r="T213" s="85"/>
      <c r="U213" s="228" t="s">
        <v>38</v>
      </c>
      <c r="V213" s="228"/>
      <c r="W213" s="15"/>
      <c r="X213" s="15"/>
      <c r="Y213" s="15"/>
      <c r="Z213" s="15"/>
      <c r="AA213" s="15"/>
      <c r="AB213" s="12" t="s">
        <v>1308</v>
      </c>
      <c r="AC213" s="42" t="s">
        <v>591</v>
      </c>
    </row>
    <row r="214" spans="2:29" ht="34.200000000000003" hidden="1" x14ac:dyDescent="0.3">
      <c r="B214" s="31">
        <v>1</v>
      </c>
      <c r="C214" s="239">
        <v>151</v>
      </c>
      <c r="D214" s="226" t="s">
        <v>1199</v>
      </c>
      <c r="E214" s="14" t="s">
        <v>697</v>
      </c>
      <c r="F214" s="14" t="s">
        <v>1200</v>
      </c>
      <c r="G214" s="14" t="s">
        <v>824</v>
      </c>
      <c r="H214" s="85" t="s">
        <v>137</v>
      </c>
      <c r="I214" s="85" t="s">
        <v>1373</v>
      </c>
      <c r="J214" s="85" t="s">
        <v>137</v>
      </c>
      <c r="K214" s="85" t="s">
        <v>137</v>
      </c>
      <c r="L214" s="12" t="s">
        <v>1374</v>
      </c>
      <c r="M214" s="12" t="s">
        <v>61</v>
      </c>
      <c r="N214" s="12" t="s">
        <v>702</v>
      </c>
      <c r="O214" s="12" t="s">
        <v>92</v>
      </c>
      <c r="P214" s="12" t="s">
        <v>828</v>
      </c>
      <c r="Q214" s="85"/>
      <c r="R214" s="85" t="s">
        <v>38</v>
      </c>
      <c r="S214" s="85"/>
      <c r="T214" s="85"/>
      <c r="U214" s="228" t="s">
        <v>38</v>
      </c>
      <c r="V214" s="228"/>
      <c r="W214" s="15"/>
      <c r="X214" s="15"/>
      <c r="Y214" s="15"/>
      <c r="Z214" s="15"/>
      <c r="AA214" s="15"/>
      <c r="AB214" s="12" t="s">
        <v>1308</v>
      </c>
      <c r="AC214" s="42" t="s">
        <v>591</v>
      </c>
    </row>
    <row r="215" spans="2:29" ht="34.200000000000003" hidden="1" x14ac:dyDescent="0.3">
      <c r="B215" s="31">
        <v>1</v>
      </c>
      <c r="C215" s="239">
        <v>152</v>
      </c>
      <c r="D215" s="226" t="s">
        <v>1199</v>
      </c>
      <c r="E215" s="14" t="s">
        <v>697</v>
      </c>
      <c r="F215" s="14" t="s">
        <v>1200</v>
      </c>
      <c r="G215" s="14" t="s">
        <v>824</v>
      </c>
      <c r="H215" s="85" t="s">
        <v>137</v>
      </c>
      <c r="I215" s="85" t="s">
        <v>1375</v>
      </c>
      <c r="J215" s="85" t="s">
        <v>137</v>
      </c>
      <c r="K215" s="85" t="s">
        <v>137</v>
      </c>
      <c r="L215" s="12" t="s">
        <v>1374</v>
      </c>
      <c r="M215" s="12" t="s">
        <v>61</v>
      </c>
      <c r="N215" s="12" t="s">
        <v>702</v>
      </c>
      <c r="O215" s="12" t="s">
        <v>92</v>
      </c>
      <c r="P215" s="12" t="s">
        <v>828</v>
      </c>
      <c r="Q215" s="85"/>
      <c r="R215" s="85" t="s">
        <v>38</v>
      </c>
      <c r="S215" s="85"/>
      <c r="T215" s="85"/>
      <c r="U215" s="228" t="s">
        <v>38</v>
      </c>
      <c r="V215" s="228"/>
      <c r="W215" s="15"/>
      <c r="X215" s="15"/>
      <c r="Y215" s="15"/>
      <c r="Z215" s="15"/>
      <c r="AA215" s="15"/>
      <c r="AB215" s="12" t="s">
        <v>1308</v>
      </c>
      <c r="AC215" s="42" t="s">
        <v>591</v>
      </c>
    </row>
    <row r="216" spans="2:29" ht="34.200000000000003" hidden="1" x14ac:dyDescent="0.3">
      <c r="B216" s="31">
        <v>1</v>
      </c>
      <c r="C216" s="239">
        <v>153</v>
      </c>
      <c r="D216" s="226" t="s">
        <v>1199</v>
      </c>
      <c r="E216" s="14" t="s">
        <v>697</v>
      </c>
      <c r="F216" s="14" t="s">
        <v>1200</v>
      </c>
      <c r="G216" s="14" t="s">
        <v>824</v>
      </c>
      <c r="H216" s="85" t="s">
        <v>137</v>
      </c>
      <c r="I216" s="85" t="s">
        <v>1376</v>
      </c>
      <c r="J216" s="85" t="s">
        <v>137</v>
      </c>
      <c r="K216" s="85" t="s">
        <v>137</v>
      </c>
      <c r="L216" s="12" t="s">
        <v>1377</v>
      </c>
      <c r="M216" s="12" t="s">
        <v>61</v>
      </c>
      <c r="N216" s="12" t="s">
        <v>702</v>
      </c>
      <c r="O216" s="12" t="s">
        <v>92</v>
      </c>
      <c r="P216" s="12" t="s">
        <v>828</v>
      </c>
      <c r="Q216" s="85"/>
      <c r="R216" s="85" t="s">
        <v>38</v>
      </c>
      <c r="S216" s="85"/>
      <c r="T216" s="85"/>
      <c r="U216" s="228" t="s">
        <v>38</v>
      </c>
      <c r="V216" s="228"/>
      <c r="W216" s="15"/>
      <c r="X216" s="15"/>
      <c r="Y216" s="15"/>
      <c r="Z216" s="15"/>
      <c r="AA216" s="15"/>
      <c r="AB216" s="12" t="s">
        <v>1308</v>
      </c>
      <c r="AC216" s="42" t="s">
        <v>591</v>
      </c>
    </row>
    <row r="217" spans="2:29" ht="34.200000000000003" hidden="1" x14ac:dyDescent="0.3">
      <c r="B217" s="31">
        <v>1</v>
      </c>
      <c r="C217" s="239">
        <v>154</v>
      </c>
      <c r="D217" s="226" t="s">
        <v>1199</v>
      </c>
      <c r="E217" s="14" t="s">
        <v>697</v>
      </c>
      <c r="F217" s="14" t="s">
        <v>1200</v>
      </c>
      <c r="G217" s="14" t="s">
        <v>824</v>
      </c>
      <c r="H217" s="85" t="s">
        <v>137</v>
      </c>
      <c r="I217" s="85" t="s">
        <v>92</v>
      </c>
      <c r="J217" s="85" t="s">
        <v>137</v>
      </c>
      <c r="K217" s="85" t="s">
        <v>137</v>
      </c>
      <c r="L217" s="12" t="s">
        <v>1378</v>
      </c>
      <c r="M217" s="12" t="s">
        <v>61</v>
      </c>
      <c r="N217" s="12" t="s">
        <v>702</v>
      </c>
      <c r="O217" s="12" t="s">
        <v>92</v>
      </c>
      <c r="P217" s="12" t="s">
        <v>750</v>
      </c>
      <c r="Q217" s="85"/>
      <c r="R217" s="85" t="s">
        <v>38</v>
      </c>
      <c r="S217" s="85"/>
      <c r="T217" s="85"/>
      <c r="U217" s="228" t="s">
        <v>38</v>
      </c>
      <c r="V217" s="228"/>
      <c r="W217" s="15"/>
      <c r="X217" s="15"/>
      <c r="Y217" s="15"/>
      <c r="Z217" s="15"/>
      <c r="AA217" s="15"/>
      <c r="AB217" s="12" t="s">
        <v>1308</v>
      </c>
      <c r="AC217" s="42" t="s">
        <v>591</v>
      </c>
    </row>
    <row r="218" spans="2:29" ht="43.2" x14ac:dyDescent="0.3">
      <c r="B218" s="17">
        <v>1</v>
      </c>
      <c r="C218" s="9">
        <v>1</v>
      </c>
      <c r="D218" s="226" t="s">
        <v>1199</v>
      </c>
      <c r="E218" s="14" t="s">
        <v>697</v>
      </c>
      <c r="F218" s="14" t="s">
        <v>1200</v>
      </c>
      <c r="G218" s="157" t="s">
        <v>824</v>
      </c>
      <c r="H218" s="85" t="s">
        <v>137</v>
      </c>
      <c r="I218" s="85" t="s">
        <v>92</v>
      </c>
      <c r="J218" s="85" t="s">
        <v>137</v>
      </c>
      <c r="K218" s="85" t="s">
        <v>137</v>
      </c>
      <c r="L218" s="12" t="s">
        <v>1379</v>
      </c>
      <c r="M218" s="12" t="s">
        <v>61</v>
      </c>
      <c r="N218" s="12" t="s">
        <v>702</v>
      </c>
      <c r="O218" s="12" t="s">
        <v>92</v>
      </c>
      <c r="P218" s="12" t="s">
        <v>828</v>
      </c>
      <c r="Q218" s="85"/>
      <c r="R218" s="85" t="s">
        <v>38</v>
      </c>
      <c r="S218" s="85"/>
      <c r="T218" s="85"/>
      <c r="U218" s="228" t="s">
        <v>38</v>
      </c>
      <c r="V218" s="228" t="s">
        <v>38</v>
      </c>
      <c r="W218" s="15"/>
      <c r="X218" s="15"/>
      <c r="Y218" s="15"/>
      <c r="Z218" s="15"/>
      <c r="AA218" s="15"/>
      <c r="AB218" s="12" t="s">
        <v>1308</v>
      </c>
      <c r="AC218" s="42" t="s">
        <v>591</v>
      </c>
    </row>
    <row r="219" spans="2:29" ht="43.2" x14ac:dyDescent="0.3">
      <c r="B219" s="17">
        <v>1</v>
      </c>
      <c r="C219" s="9">
        <v>1</v>
      </c>
      <c r="D219" s="226" t="s">
        <v>1199</v>
      </c>
      <c r="E219" s="14" t="s">
        <v>697</v>
      </c>
      <c r="F219" s="14" t="s">
        <v>1200</v>
      </c>
      <c r="G219" s="157" t="s">
        <v>824</v>
      </c>
      <c r="H219" s="85" t="s">
        <v>137</v>
      </c>
      <c r="I219" s="85" t="s">
        <v>92</v>
      </c>
      <c r="J219" s="85" t="s">
        <v>137</v>
      </c>
      <c r="K219" s="85" t="s">
        <v>137</v>
      </c>
      <c r="L219" s="12" t="s">
        <v>1380</v>
      </c>
      <c r="M219" s="12" t="s">
        <v>61</v>
      </c>
      <c r="N219" s="12" t="s">
        <v>702</v>
      </c>
      <c r="O219" s="12" t="s">
        <v>92</v>
      </c>
      <c r="P219" s="12" t="s">
        <v>828</v>
      </c>
      <c r="Q219" s="85"/>
      <c r="R219" s="85" t="s">
        <v>38</v>
      </c>
      <c r="S219" s="85"/>
      <c r="T219" s="85"/>
      <c r="U219" s="228" t="s">
        <v>38</v>
      </c>
      <c r="V219" s="228" t="s">
        <v>38</v>
      </c>
      <c r="W219" s="15"/>
      <c r="X219" s="15"/>
      <c r="Y219" s="15"/>
      <c r="Z219" s="15"/>
      <c r="AA219" s="15"/>
      <c r="AB219" s="12" t="s">
        <v>1308</v>
      </c>
      <c r="AC219" s="42" t="s">
        <v>591</v>
      </c>
    </row>
    <row r="220" spans="2:29" ht="43.2" hidden="1" x14ac:dyDescent="0.3">
      <c r="B220" s="31">
        <v>1</v>
      </c>
      <c r="C220" s="239">
        <v>157</v>
      </c>
      <c r="D220" s="226" t="s">
        <v>1199</v>
      </c>
      <c r="E220" s="14" t="s">
        <v>697</v>
      </c>
      <c r="F220" s="14" t="s">
        <v>1200</v>
      </c>
      <c r="G220" s="157" t="s">
        <v>824</v>
      </c>
      <c r="H220" s="85" t="s">
        <v>137</v>
      </c>
      <c r="I220" s="85" t="s">
        <v>92</v>
      </c>
      <c r="J220" s="85" t="s">
        <v>137</v>
      </c>
      <c r="K220" s="85" t="s">
        <v>137</v>
      </c>
      <c r="L220" s="12" t="s">
        <v>1381</v>
      </c>
      <c r="M220" s="12" t="s">
        <v>61</v>
      </c>
      <c r="N220" s="12" t="s">
        <v>702</v>
      </c>
      <c r="O220" s="12" t="s">
        <v>92</v>
      </c>
      <c r="P220" s="12" t="s">
        <v>828</v>
      </c>
      <c r="Q220" s="85"/>
      <c r="R220" s="85" t="s">
        <v>38</v>
      </c>
      <c r="S220" s="85"/>
      <c r="T220" s="85"/>
      <c r="U220" s="228" t="s">
        <v>38</v>
      </c>
      <c r="V220" s="228"/>
      <c r="W220" s="15"/>
      <c r="X220" s="15"/>
      <c r="Y220" s="15"/>
      <c r="Z220" s="15"/>
      <c r="AA220" s="15"/>
      <c r="AB220" s="12" t="s">
        <v>1308</v>
      </c>
      <c r="AC220" s="42" t="s">
        <v>591</v>
      </c>
    </row>
    <row r="221" spans="2:29" ht="43.2" hidden="1" x14ac:dyDescent="0.3">
      <c r="B221" s="31">
        <v>1</v>
      </c>
      <c r="C221" s="239">
        <v>158</v>
      </c>
      <c r="D221" s="226" t="s">
        <v>1199</v>
      </c>
      <c r="E221" s="14" t="s">
        <v>697</v>
      </c>
      <c r="F221" s="14" t="s">
        <v>1200</v>
      </c>
      <c r="G221" s="157" t="s">
        <v>824</v>
      </c>
      <c r="H221" s="85" t="s">
        <v>137</v>
      </c>
      <c r="I221" s="85" t="s">
        <v>92</v>
      </c>
      <c r="J221" s="85" t="s">
        <v>137</v>
      </c>
      <c r="K221" s="85" t="s">
        <v>137</v>
      </c>
      <c r="L221" s="12" t="s">
        <v>1382</v>
      </c>
      <c r="M221" s="12" t="s">
        <v>61</v>
      </c>
      <c r="N221" s="12" t="s">
        <v>702</v>
      </c>
      <c r="O221" s="12" t="s">
        <v>92</v>
      </c>
      <c r="P221" s="12" t="s">
        <v>828</v>
      </c>
      <c r="Q221" s="85"/>
      <c r="R221" s="85" t="s">
        <v>38</v>
      </c>
      <c r="S221" s="85"/>
      <c r="T221" s="85"/>
      <c r="U221" s="228" t="s">
        <v>38</v>
      </c>
      <c r="V221" s="228"/>
      <c r="W221" s="15"/>
      <c r="X221" s="15"/>
      <c r="Y221" s="15"/>
      <c r="Z221" s="15"/>
      <c r="AA221" s="15"/>
      <c r="AB221" s="12" t="s">
        <v>1308</v>
      </c>
      <c r="AC221" s="42" t="s">
        <v>591</v>
      </c>
    </row>
    <row r="222" spans="2:29" ht="43.2" x14ac:dyDescent="0.3">
      <c r="B222" s="17">
        <v>1</v>
      </c>
      <c r="C222" s="9">
        <v>1</v>
      </c>
      <c r="D222" s="226" t="s">
        <v>1199</v>
      </c>
      <c r="E222" s="14" t="s">
        <v>697</v>
      </c>
      <c r="F222" s="14" t="s">
        <v>1200</v>
      </c>
      <c r="G222" s="157" t="s">
        <v>824</v>
      </c>
      <c r="H222" s="85" t="s">
        <v>137</v>
      </c>
      <c r="I222" s="85" t="s">
        <v>92</v>
      </c>
      <c r="J222" s="85" t="s">
        <v>137</v>
      </c>
      <c r="K222" s="85" t="s">
        <v>137</v>
      </c>
      <c r="L222" s="12" t="s">
        <v>1383</v>
      </c>
      <c r="M222" s="12" t="s">
        <v>61</v>
      </c>
      <c r="N222" s="12" t="s">
        <v>702</v>
      </c>
      <c r="O222" s="12" t="s">
        <v>92</v>
      </c>
      <c r="P222" s="12" t="s">
        <v>750</v>
      </c>
      <c r="Q222" s="85"/>
      <c r="R222" s="85" t="s">
        <v>38</v>
      </c>
      <c r="S222" s="85"/>
      <c r="T222" s="85"/>
      <c r="U222" s="228" t="s">
        <v>38</v>
      </c>
      <c r="V222" s="228" t="s">
        <v>38</v>
      </c>
      <c r="W222" s="15"/>
      <c r="X222" s="15"/>
      <c r="Y222" s="15"/>
      <c r="Z222" s="15"/>
      <c r="AA222" s="15"/>
      <c r="AB222" s="12" t="s">
        <v>1308</v>
      </c>
      <c r="AC222" s="42" t="s">
        <v>591</v>
      </c>
    </row>
    <row r="223" spans="2:29" ht="43.2" hidden="1" x14ac:dyDescent="0.3">
      <c r="B223" s="31">
        <v>1</v>
      </c>
      <c r="C223" s="239">
        <v>160</v>
      </c>
      <c r="D223" s="226" t="s">
        <v>1199</v>
      </c>
      <c r="E223" s="14" t="s">
        <v>697</v>
      </c>
      <c r="F223" s="14" t="s">
        <v>1200</v>
      </c>
      <c r="G223" s="157" t="s">
        <v>824</v>
      </c>
      <c r="H223" s="85" t="s">
        <v>137</v>
      </c>
      <c r="I223" s="85" t="s">
        <v>92</v>
      </c>
      <c r="J223" s="85" t="s">
        <v>137</v>
      </c>
      <c r="K223" s="85" t="s">
        <v>137</v>
      </c>
      <c r="L223" s="12" t="s">
        <v>1384</v>
      </c>
      <c r="M223" s="12" t="s">
        <v>61</v>
      </c>
      <c r="N223" s="12" t="s">
        <v>702</v>
      </c>
      <c r="O223" s="12" t="s">
        <v>92</v>
      </c>
      <c r="P223" s="12" t="s">
        <v>750</v>
      </c>
      <c r="Q223" s="85"/>
      <c r="R223" s="85" t="s">
        <v>38</v>
      </c>
      <c r="S223" s="85"/>
      <c r="T223" s="85"/>
      <c r="U223" s="228" t="s">
        <v>38</v>
      </c>
      <c r="V223" s="228"/>
      <c r="W223" s="15"/>
      <c r="X223" s="15"/>
      <c r="Y223" s="15"/>
      <c r="Z223" s="15"/>
      <c r="AA223" s="15"/>
      <c r="AB223" s="12" t="s">
        <v>1308</v>
      </c>
      <c r="AC223" s="42" t="s">
        <v>591</v>
      </c>
    </row>
    <row r="224" spans="2:29" ht="43.2" x14ac:dyDescent="0.3">
      <c r="B224" s="17">
        <v>1</v>
      </c>
      <c r="C224" s="9">
        <v>1</v>
      </c>
      <c r="D224" s="226" t="s">
        <v>1199</v>
      </c>
      <c r="E224" s="14" t="s">
        <v>697</v>
      </c>
      <c r="F224" s="14" t="s">
        <v>1200</v>
      </c>
      <c r="G224" s="157" t="s">
        <v>824</v>
      </c>
      <c r="H224" s="85" t="s">
        <v>137</v>
      </c>
      <c r="I224" s="85" t="s">
        <v>92</v>
      </c>
      <c r="J224" s="85" t="s">
        <v>137</v>
      </c>
      <c r="K224" s="85" t="s">
        <v>137</v>
      </c>
      <c r="L224" s="12" t="s">
        <v>1385</v>
      </c>
      <c r="M224" s="12" t="s">
        <v>61</v>
      </c>
      <c r="N224" s="12" t="s">
        <v>702</v>
      </c>
      <c r="O224" s="12" t="s">
        <v>92</v>
      </c>
      <c r="P224" s="12" t="s">
        <v>828</v>
      </c>
      <c r="Q224" s="85"/>
      <c r="R224" s="85" t="s">
        <v>38</v>
      </c>
      <c r="S224" s="85"/>
      <c r="T224" s="85"/>
      <c r="U224" s="228" t="s">
        <v>38</v>
      </c>
      <c r="V224" s="228" t="s">
        <v>38</v>
      </c>
      <c r="W224" s="15"/>
      <c r="X224" s="15"/>
      <c r="Y224" s="15"/>
      <c r="Z224" s="15"/>
      <c r="AA224" s="15"/>
      <c r="AB224" s="12" t="s">
        <v>1308</v>
      </c>
      <c r="AC224" s="42" t="s">
        <v>591</v>
      </c>
    </row>
    <row r="225" spans="2:29" ht="43.2" x14ac:dyDescent="0.3">
      <c r="B225" s="17">
        <v>1</v>
      </c>
      <c r="C225" s="9">
        <v>1</v>
      </c>
      <c r="D225" s="226" t="s">
        <v>1199</v>
      </c>
      <c r="E225" s="14" t="s">
        <v>697</v>
      </c>
      <c r="F225" s="14" t="s">
        <v>1200</v>
      </c>
      <c r="G225" s="157" t="s">
        <v>824</v>
      </c>
      <c r="H225" s="85" t="s">
        <v>137</v>
      </c>
      <c r="I225" s="85" t="s">
        <v>92</v>
      </c>
      <c r="J225" s="85" t="s">
        <v>137</v>
      </c>
      <c r="K225" s="85" t="s">
        <v>137</v>
      </c>
      <c r="L225" s="12" t="s">
        <v>1386</v>
      </c>
      <c r="M225" s="12" t="s">
        <v>61</v>
      </c>
      <c r="N225" s="12" t="s">
        <v>702</v>
      </c>
      <c r="O225" s="12" t="s">
        <v>92</v>
      </c>
      <c r="P225" s="12" t="s">
        <v>828</v>
      </c>
      <c r="Q225" s="85"/>
      <c r="R225" s="85" t="s">
        <v>38</v>
      </c>
      <c r="S225" s="85"/>
      <c r="T225" s="85"/>
      <c r="U225" s="228" t="s">
        <v>38</v>
      </c>
      <c r="V225" s="228" t="s">
        <v>38</v>
      </c>
      <c r="W225" s="15"/>
      <c r="X225" s="15"/>
      <c r="Y225" s="15"/>
      <c r="Z225" s="15"/>
      <c r="AA225" s="15"/>
      <c r="AB225" s="12" t="s">
        <v>1308</v>
      </c>
      <c r="AC225" s="42" t="s">
        <v>591</v>
      </c>
    </row>
    <row r="226" spans="2:29" ht="45.6" hidden="1" x14ac:dyDescent="0.3">
      <c r="B226" s="31">
        <v>1</v>
      </c>
      <c r="C226" s="239">
        <v>163</v>
      </c>
      <c r="D226" s="226" t="s">
        <v>1199</v>
      </c>
      <c r="E226" s="14" t="s">
        <v>697</v>
      </c>
      <c r="F226" s="14" t="s">
        <v>1200</v>
      </c>
      <c r="G226" s="157" t="s">
        <v>824</v>
      </c>
      <c r="H226" s="85" t="s">
        <v>137</v>
      </c>
      <c r="I226" s="85" t="s">
        <v>92</v>
      </c>
      <c r="J226" s="85" t="s">
        <v>137</v>
      </c>
      <c r="K226" s="85" t="s">
        <v>137</v>
      </c>
      <c r="L226" s="12" t="s">
        <v>1387</v>
      </c>
      <c r="M226" s="12" t="s">
        <v>61</v>
      </c>
      <c r="N226" s="12" t="s">
        <v>702</v>
      </c>
      <c r="O226" s="12" t="s">
        <v>92</v>
      </c>
      <c r="P226" s="12" t="s">
        <v>828</v>
      </c>
      <c r="Q226" s="85"/>
      <c r="R226" s="85" t="s">
        <v>38</v>
      </c>
      <c r="S226" s="85"/>
      <c r="T226" s="85"/>
      <c r="U226" s="228" t="s">
        <v>38</v>
      </c>
      <c r="V226" s="228"/>
      <c r="W226" s="15"/>
      <c r="X226" s="15"/>
      <c r="Y226" s="15"/>
      <c r="Z226" s="15"/>
      <c r="AA226" s="15"/>
      <c r="AB226" s="12" t="s">
        <v>1308</v>
      </c>
      <c r="AC226" s="42" t="s">
        <v>591</v>
      </c>
    </row>
    <row r="227" spans="2:29" ht="111" customHeight="1" x14ac:dyDescent="0.3">
      <c r="B227" s="17">
        <v>1</v>
      </c>
      <c r="C227" s="9">
        <v>1</v>
      </c>
      <c r="D227" s="226" t="s">
        <v>1199</v>
      </c>
      <c r="E227" s="14" t="s">
        <v>697</v>
      </c>
      <c r="F227" s="14" t="s">
        <v>1200</v>
      </c>
      <c r="G227" s="14" t="s">
        <v>824</v>
      </c>
      <c r="H227" s="85" t="s">
        <v>137</v>
      </c>
      <c r="I227" s="85" t="s">
        <v>1388</v>
      </c>
      <c r="J227" s="85" t="s">
        <v>137</v>
      </c>
      <c r="K227" s="85" t="s">
        <v>137</v>
      </c>
      <c r="L227" s="12" t="s">
        <v>1389</v>
      </c>
      <c r="M227" s="12" t="s">
        <v>61</v>
      </c>
      <c r="N227" s="12" t="s">
        <v>702</v>
      </c>
      <c r="O227" s="12" t="s">
        <v>92</v>
      </c>
      <c r="P227" s="12" t="s">
        <v>828</v>
      </c>
      <c r="Q227" s="85"/>
      <c r="R227" s="85" t="s">
        <v>38</v>
      </c>
      <c r="S227" s="85"/>
      <c r="T227" s="85"/>
      <c r="U227" s="228" t="s">
        <v>38</v>
      </c>
      <c r="V227" s="228" t="s">
        <v>38</v>
      </c>
      <c r="W227" s="15"/>
      <c r="X227" s="15"/>
      <c r="Y227" s="15"/>
      <c r="Z227" s="15"/>
      <c r="AA227" s="15"/>
      <c r="AB227" s="106"/>
      <c r="AC227" s="4"/>
    </row>
    <row r="228" spans="2:29" ht="43.2" x14ac:dyDescent="0.3">
      <c r="B228" s="17">
        <v>1</v>
      </c>
      <c r="C228" s="9">
        <v>1</v>
      </c>
      <c r="D228" s="226" t="s">
        <v>1199</v>
      </c>
      <c r="E228" s="14" t="s">
        <v>697</v>
      </c>
      <c r="F228" s="14" t="s">
        <v>1200</v>
      </c>
      <c r="G228" s="157" t="s">
        <v>824</v>
      </c>
      <c r="H228" s="85" t="s">
        <v>137</v>
      </c>
      <c r="I228" s="85" t="s">
        <v>92</v>
      </c>
      <c r="J228" s="85" t="s">
        <v>137</v>
      </c>
      <c r="K228" s="85" t="s">
        <v>137</v>
      </c>
      <c r="L228" s="12" t="s">
        <v>1390</v>
      </c>
      <c r="M228" s="12" t="s">
        <v>61</v>
      </c>
      <c r="N228" s="12" t="s">
        <v>702</v>
      </c>
      <c r="O228" s="12" t="s">
        <v>92</v>
      </c>
      <c r="P228" s="12" t="s">
        <v>1391</v>
      </c>
      <c r="Q228" s="85"/>
      <c r="R228" s="85" t="s">
        <v>38</v>
      </c>
      <c r="S228" s="85"/>
      <c r="T228" s="85"/>
      <c r="U228" s="228" t="s">
        <v>38</v>
      </c>
      <c r="V228" s="228" t="s">
        <v>38</v>
      </c>
      <c r="W228" s="15"/>
      <c r="X228" s="15"/>
      <c r="Y228" s="15"/>
      <c r="Z228" s="15"/>
      <c r="AA228" s="15"/>
      <c r="AB228" s="12" t="s">
        <v>1308</v>
      </c>
      <c r="AC228" s="42" t="s">
        <v>591</v>
      </c>
    </row>
    <row r="229" spans="2:29" ht="57.6" hidden="1" customHeight="1" thickBot="1" x14ac:dyDescent="0.3">
      <c r="B229" s="31"/>
      <c r="C229" s="32"/>
      <c r="D229" s="344"/>
      <c r="E229" s="345"/>
      <c r="F229" s="345"/>
      <c r="G229" s="110"/>
      <c r="H229" s="110"/>
      <c r="I229" s="345"/>
      <c r="J229" s="345"/>
      <c r="K229" s="346"/>
      <c r="L229" s="347"/>
      <c r="M229" s="347"/>
      <c r="N229" s="347"/>
      <c r="O229" s="347"/>
      <c r="P229" s="347"/>
      <c r="Q229" s="346"/>
      <c r="R229" s="346"/>
      <c r="S229" s="346"/>
      <c r="T229" s="346"/>
      <c r="U229" s="346"/>
      <c r="V229" s="275"/>
      <c r="W229" s="16"/>
      <c r="X229" s="16"/>
      <c r="Y229" s="16"/>
      <c r="Z229" s="16"/>
      <c r="AA229" s="16"/>
      <c r="AB229" s="348"/>
      <c r="AC229" s="4"/>
    </row>
    <row r="230" spans="2:29" ht="15" hidden="1" thickBot="1" x14ac:dyDescent="0.35">
      <c r="B230" s="127">
        <f>SUBTOTAL(9,B70:B228)</f>
        <v>29</v>
      </c>
      <c r="C230" s="127"/>
      <c r="D230" s="127">
        <f t="shared" ref="D230:P230" si="5">COUNTA(D70:D228)</f>
        <v>159</v>
      </c>
      <c r="E230" s="127">
        <f t="shared" si="5"/>
        <v>159</v>
      </c>
      <c r="F230" s="127">
        <f t="shared" si="5"/>
        <v>159</v>
      </c>
      <c r="G230" s="127">
        <f t="shared" si="5"/>
        <v>159</v>
      </c>
      <c r="H230" s="127">
        <f t="shared" si="5"/>
        <v>152</v>
      </c>
      <c r="I230" s="127">
        <f t="shared" si="5"/>
        <v>159</v>
      </c>
      <c r="J230" s="127">
        <f t="shared" si="5"/>
        <v>152</v>
      </c>
      <c r="K230" s="127">
        <f t="shared" si="5"/>
        <v>152</v>
      </c>
      <c r="L230" s="127">
        <f t="shared" si="5"/>
        <v>159</v>
      </c>
      <c r="M230" s="127">
        <f t="shared" si="5"/>
        <v>157</v>
      </c>
      <c r="N230" s="127">
        <f t="shared" si="5"/>
        <v>157</v>
      </c>
      <c r="O230" s="127">
        <f t="shared" si="5"/>
        <v>156</v>
      </c>
      <c r="P230" s="127">
        <f t="shared" si="5"/>
        <v>145</v>
      </c>
      <c r="Q230" s="127">
        <f>COUNTA(Q70:Q80)</f>
        <v>0</v>
      </c>
      <c r="R230" s="127">
        <f>COUNTA(R70:R228)</f>
        <v>158</v>
      </c>
      <c r="S230" s="127">
        <f>COUNTA(S70:S80)</f>
        <v>0</v>
      </c>
      <c r="T230" s="127">
        <f>COUNTA(T70:T80)</f>
        <v>0</v>
      </c>
      <c r="U230" s="127">
        <f>COUNTA(U70:U228)</f>
        <v>159</v>
      </c>
      <c r="V230" s="127">
        <f>COUNTA(V70:V228)</f>
        <v>29</v>
      </c>
      <c r="W230" s="127">
        <f t="shared" ref="W230:AC230" si="6">COUNTA(W70:W80)</f>
        <v>5</v>
      </c>
      <c r="X230" s="127">
        <f t="shared" si="6"/>
        <v>0</v>
      </c>
      <c r="Y230" s="127">
        <f t="shared" si="6"/>
        <v>0</v>
      </c>
      <c r="Z230" s="127">
        <f t="shared" si="6"/>
        <v>0</v>
      </c>
      <c r="AA230" s="127">
        <f t="shared" si="6"/>
        <v>0</v>
      </c>
      <c r="AB230" s="127">
        <f t="shared" si="6"/>
        <v>2</v>
      </c>
      <c r="AC230" s="40">
        <f t="shared" si="6"/>
        <v>9</v>
      </c>
    </row>
    <row r="231" spans="2:29" hidden="1" x14ac:dyDescent="0.3">
      <c r="B231" s="16"/>
      <c r="C231" s="16"/>
      <c r="D231" s="16"/>
      <c r="E231" s="93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2:29" hidden="1" x14ac:dyDescent="0.3">
      <c r="B232" s="16"/>
      <c r="C232" s="16"/>
      <c r="D232" s="16"/>
      <c r="E232" s="93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2:29" s="119" customFormat="1" ht="150.75" customHeight="1" x14ac:dyDescent="0.2">
      <c r="B233" s="17">
        <v>1</v>
      </c>
      <c r="C233" s="9">
        <v>1</v>
      </c>
      <c r="D233" s="56" t="s">
        <v>1415</v>
      </c>
      <c r="E233" s="9" t="s">
        <v>1416</v>
      </c>
      <c r="F233" s="9" t="s">
        <v>1417</v>
      </c>
      <c r="G233" s="349" t="s">
        <v>1478</v>
      </c>
      <c r="H233" s="181">
        <v>5950</v>
      </c>
      <c r="I233" s="56" t="s">
        <v>1479</v>
      </c>
      <c r="J233" s="158">
        <v>41722</v>
      </c>
      <c r="K233" s="9" t="s">
        <v>1480</v>
      </c>
      <c r="L233" s="9" t="s">
        <v>1481</v>
      </c>
      <c r="M233" s="9" t="s">
        <v>1482</v>
      </c>
      <c r="N233" s="9" t="s">
        <v>1483</v>
      </c>
      <c r="O233" s="9" t="s">
        <v>1484</v>
      </c>
      <c r="P233" s="9" t="s">
        <v>1364</v>
      </c>
      <c r="Q233" s="91"/>
      <c r="R233" s="91" t="s">
        <v>38</v>
      </c>
      <c r="S233" s="224"/>
      <c r="T233" s="350"/>
      <c r="U233" s="224" t="s">
        <v>38</v>
      </c>
      <c r="V233" s="13" t="s">
        <v>38</v>
      </c>
      <c r="W233" s="13"/>
      <c r="X233" s="13"/>
      <c r="Y233" s="13"/>
      <c r="Z233" s="13"/>
      <c r="AA233" s="13"/>
      <c r="AB233" s="10" t="s">
        <v>1485</v>
      </c>
    </row>
    <row r="234" spans="2:29" s="119" customFormat="1" ht="150.75" hidden="1" customHeight="1" x14ac:dyDescent="0.2">
      <c r="B234" s="85">
        <v>1</v>
      </c>
      <c r="C234" s="9">
        <v>2</v>
      </c>
      <c r="D234" s="56" t="s">
        <v>1415</v>
      </c>
      <c r="E234" s="9" t="s">
        <v>1416</v>
      </c>
      <c r="F234" s="9" t="s">
        <v>1417</v>
      </c>
      <c r="G234" s="351" t="s">
        <v>1441</v>
      </c>
      <c r="H234" s="181">
        <v>56943.68</v>
      </c>
      <c r="I234" s="56" t="s">
        <v>1486</v>
      </c>
      <c r="J234" s="158">
        <v>41842</v>
      </c>
      <c r="K234" s="12" t="s">
        <v>1487</v>
      </c>
      <c r="L234" s="227" t="s">
        <v>1488</v>
      </c>
      <c r="M234" s="9" t="s">
        <v>92</v>
      </c>
      <c r="N234" s="9" t="s">
        <v>92</v>
      </c>
      <c r="O234" s="12" t="s">
        <v>62</v>
      </c>
      <c r="P234" s="9" t="s">
        <v>1364</v>
      </c>
      <c r="Q234" s="56"/>
      <c r="R234" s="91" t="s">
        <v>38</v>
      </c>
      <c r="S234" s="224"/>
      <c r="T234" s="350"/>
      <c r="U234" s="224" t="s">
        <v>38</v>
      </c>
      <c r="V234" s="13"/>
      <c r="W234" s="13"/>
      <c r="X234" s="13"/>
      <c r="Y234" s="13"/>
      <c r="Z234" s="13" t="s">
        <v>38</v>
      </c>
      <c r="AA234" s="13"/>
      <c r="AB234" s="10"/>
    </row>
    <row r="235" spans="2:29" s="119" customFormat="1" ht="149.25" customHeight="1" x14ac:dyDescent="0.2">
      <c r="B235" s="17">
        <v>1</v>
      </c>
      <c r="C235" s="9">
        <v>1</v>
      </c>
      <c r="D235" s="56" t="s">
        <v>1415</v>
      </c>
      <c r="E235" s="9" t="s">
        <v>1416</v>
      </c>
      <c r="F235" s="9" t="s">
        <v>1417</v>
      </c>
      <c r="G235" s="351" t="s">
        <v>1441</v>
      </c>
      <c r="H235" s="181" t="s">
        <v>137</v>
      </c>
      <c r="I235" s="56" t="s">
        <v>1489</v>
      </c>
      <c r="J235" s="10" t="s">
        <v>137</v>
      </c>
      <c r="K235" s="9" t="s">
        <v>137</v>
      </c>
      <c r="L235" s="9" t="s">
        <v>1490</v>
      </c>
      <c r="M235" s="9" t="s">
        <v>92</v>
      </c>
      <c r="N235" s="9" t="s">
        <v>92</v>
      </c>
      <c r="O235" s="9" t="s">
        <v>62</v>
      </c>
      <c r="P235" s="9" t="s">
        <v>1364</v>
      </c>
      <c r="Q235" s="56"/>
      <c r="R235" s="91" t="s">
        <v>38</v>
      </c>
      <c r="S235" s="224"/>
      <c r="T235" s="224"/>
      <c r="U235" s="224" t="s">
        <v>38</v>
      </c>
      <c r="V235" s="13" t="s">
        <v>38</v>
      </c>
      <c r="W235" s="13"/>
      <c r="X235" s="13"/>
      <c r="Y235" s="13"/>
      <c r="Z235" s="13"/>
      <c r="AA235" s="13"/>
      <c r="AB235" s="11" t="s">
        <v>1485</v>
      </c>
    </row>
    <row r="236" spans="2:29" s="119" customFormat="1" ht="150" customHeight="1" x14ac:dyDescent="0.2">
      <c r="B236" s="17">
        <v>1</v>
      </c>
      <c r="C236" s="9">
        <v>1</v>
      </c>
      <c r="D236" s="56" t="s">
        <v>1415</v>
      </c>
      <c r="E236" s="9" t="s">
        <v>1416</v>
      </c>
      <c r="F236" s="9" t="s">
        <v>1417</v>
      </c>
      <c r="G236" s="351" t="s">
        <v>1441</v>
      </c>
      <c r="H236" s="181" t="s">
        <v>137</v>
      </c>
      <c r="I236" s="56" t="s">
        <v>1491</v>
      </c>
      <c r="J236" s="10" t="s">
        <v>137</v>
      </c>
      <c r="K236" s="9" t="s">
        <v>137</v>
      </c>
      <c r="L236" s="9" t="s">
        <v>1492</v>
      </c>
      <c r="M236" s="9" t="s">
        <v>92</v>
      </c>
      <c r="N236" s="9" t="s">
        <v>92</v>
      </c>
      <c r="O236" s="9" t="s">
        <v>62</v>
      </c>
      <c r="P236" s="9" t="s">
        <v>1364</v>
      </c>
      <c r="Q236" s="91"/>
      <c r="R236" s="91" t="s">
        <v>38</v>
      </c>
      <c r="S236" s="224"/>
      <c r="T236" s="350"/>
      <c r="U236" s="224" t="s">
        <v>38</v>
      </c>
      <c r="V236" s="13" t="s">
        <v>38</v>
      </c>
      <c r="W236" s="13"/>
      <c r="X236" s="13"/>
      <c r="Y236" s="13"/>
      <c r="Z236" s="13"/>
      <c r="AA236" s="13"/>
      <c r="AB236" s="11" t="s">
        <v>1485</v>
      </c>
      <c r="AC236" s="10"/>
    </row>
    <row r="237" spans="2:29" s="119" customFormat="1" ht="149.25" customHeight="1" x14ac:dyDescent="0.2">
      <c r="B237" s="17">
        <v>1</v>
      </c>
      <c r="C237" s="9">
        <v>1</v>
      </c>
      <c r="D237" s="56" t="s">
        <v>1415</v>
      </c>
      <c r="E237" s="9" t="s">
        <v>1416</v>
      </c>
      <c r="F237" s="9" t="s">
        <v>1417</v>
      </c>
      <c r="G237" s="351" t="s">
        <v>1441</v>
      </c>
      <c r="H237" s="181" t="s">
        <v>137</v>
      </c>
      <c r="I237" s="11" t="s">
        <v>92</v>
      </c>
      <c r="J237" s="10" t="s">
        <v>137</v>
      </c>
      <c r="K237" s="9" t="s">
        <v>137</v>
      </c>
      <c r="L237" s="9" t="s">
        <v>1493</v>
      </c>
      <c r="M237" s="9" t="s">
        <v>92</v>
      </c>
      <c r="N237" s="9" t="s">
        <v>92</v>
      </c>
      <c r="O237" s="9" t="s">
        <v>62</v>
      </c>
      <c r="P237" s="9" t="s">
        <v>1364</v>
      </c>
      <c r="Q237" s="91"/>
      <c r="R237" s="91" t="s">
        <v>38</v>
      </c>
      <c r="S237" s="224"/>
      <c r="T237" s="224"/>
      <c r="U237" s="224" t="s">
        <v>38</v>
      </c>
      <c r="V237" s="13" t="s">
        <v>38</v>
      </c>
      <c r="W237" s="13"/>
      <c r="X237" s="13"/>
      <c r="Y237" s="13"/>
      <c r="Z237" s="13"/>
      <c r="AA237" s="13"/>
      <c r="AB237" s="11" t="s">
        <v>1485</v>
      </c>
      <c r="AC237" s="10"/>
    </row>
    <row r="238" spans="2:29" s="119" customFormat="1" ht="150" customHeight="1" x14ac:dyDescent="0.2">
      <c r="B238" s="17">
        <v>1</v>
      </c>
      <c r="C238" s="9">
        <v>1</v>
      </c>
      <c r="D238" s="56" t="s">
        <v>1415</v>
      </c>
      <c r="E238" s="9" t="s">
        <v>1416</v>
      </c>
      <c r="F238" s="9" t="s">
        <v>1417</v>
      </c>
      <c r="G238" s="349" t="s">
        <v>1441</v>
      </c>
      <c r="H238" s="181" t="s">
        <v>137</v>
      </c>
      <c r="I238" s="11" t="s">
        <v>92</v>
      </c>
      <c r="J238" s="10" t="s">
        <v>137</v>
      </c>
      <c r="K238" s="9" t="s">
        <v>137</v>
      </c>
      <c r="L238" s="9" t="s">
        <v>1494</v>
      </c>
      <c r="M238" s="9" t="s">
        <v>92</v>
      </c>
      <c r="N238" s="9" t="s">
        <v>92</v>
      </c>
      <c r="O238" s="12" t="s">
        <v>62</v>
      </c>
      <c r="P238" s="9" t="s">
        <v>1364</v>
      </c>
      <c r="Q238" s="56"/>
      <c r="R238" s="91" t="s">
        <v>38</v>
      </c>
      <c r="S238" s="224"/>
      <c r="T238" s="224"/>
      <c r="U238" s="224" t="s">
        <v>38</v>
      </c>
      <c r="V238" s="13" t="s">
        <v>38</v>
      </c>
      <c r="W238" s="13"/>
      <c r="X238" s="13"/>
      <c r="Y238" s="13"/>
      <c r="Z238" s="13"/>
      <c r="AA238" s="13"/>
      <c r="AB238" s="11" t="s">
        <v>1485</v>
      </c>
      <c r="AC238" s="10"/>
    </row>
    <row r="239" spans="2:29" s="119" customFormat="1" ht="150.75" customHeight="1" x14ac:dyDescent="0.2">
      <c r="B239" s="17">
        <v>1</v>
      </c>
      <c r="C239" s="9">
        <v>1</v>
      </c>
      <c r="D239" s="56" t="s">
        <v>1415</v>
      </c>
      <c r="E239" s="9" t="s">
        <v>1416</v>
      </c>
      <c r="F239" s="9" t="s">
        <v>1417</v>
      </c>
      <c r="G239" s="349" t="s">
        <v>1441</v>
      </c>
      <c r="H239" s="181" t="s">
        <v>137</v>
      </c>
      <c r="I239" s="11" t="s">
        <v>92</v>
      </c>
      <c r="J239" s="10" t="s">
        <v>137</v>
      </c>
      <c r="K239" s="9" t="s">
        <v>137</v>
      </c>
      <c r="L239" s="9" t="s">
        <v>1495</v>
      </c>
      <c r="M239" s="9" t="s">
        <v>92</v>
      </c>
      <c r="N239" s="9" t="s">
        <v>92</v>
      </c>
      <c r="O239" s="9" t="s">
        <v>62</v>
      </c>
      <c r="P239" s="9" t="s">
        <v>1364</v>
      </c>
      <c r="Q239" s="56"/>
      <c r="R239" s="91" t="s">
        <v>38</v>
      </c>
      <c r="S239" s="224"/>
      <c r="T239" s="350"/>
      <c r="U239" s="224" t="s">
        <v>38</v>
      </c>
      <c r="V239" s="13" t="s">
        <v>38</v>
      </c>
      <c r="W239" s="13"/>
      <c r="X239" s="13"/>
      <c r="Y239" s="13"/>
      <c r="Z239" s="13"/>
      <c r="AA239" s="13"/>
      <c r="AB239" s="11" t="s">
        <v>1485</v>
      </c>
      <c r="AC239" s="106"/>
    </row>
    <row r="240" spans="2:29" s="119" customFormat="1" ht="150.75" hidden="1" customHeight="1" x14ac:dyDescent="0.2">
      <c r="B240" s="120">
        <v>1</v>
      </c>
      <c r="C240" s="9">
        <v>8</v>
      </c>
      <c r="D240" s="352" t="s">
        <v>1415</v>
      </c>
      <c r="E240" s="160" t="s">
        <v>1416</v>
      </c>
      <c r="F240" s="353" t="s">
        <v>1417</v>
      </c>
      <c r="G240" s="354" t="s">
        <v>1441</v>
      </c>
      <c r="H240" s="181" t="s">
        <v>137</v>
      </c>
      <c r="I240" s="11" t="s">
        <v>92</v>
      </c>
      <c r="J240" s="10" t="s">
        <v>137</v>
      </c>
      <c r="K240" s="9" t="s">
        <v>137</v>
      </c>
      <c r="L240" s="303" t="s">
        <v>1496</v>
      </c>
      <c r="M240" s="160" t="s">
        <v>92</v>
      </c>
      <c r="N240" s="160" t="s">
        <v>92</v>
      </c>
      <c r="O240" s="160" t="s">
        <v>62</v>
      </c>
      <c r="P240" s="353" t="s">
        <v>1364</v>
      </c>
      <c r="Q240" s="355"/>
      <c r="R240" s="355" t="s">
        <v>38</v>
      </c>
      <c r="S240" s="355"/>
      <c r="T240" s="355"/>
      <c r="U240" s="355" t="s">
        <v>38</v>
      </c>
      <c r="V240" s="355"/>
      <c r="W240" s="356"/>
      <c r="X240" s="356"/>
      <c r="Y240" s="356"/>
      <c r="Z240" s="356"/>
      <c r="AA240" s="356"/>
      <c r="AB240" s="303" t="s">
        <v>1485</v>
      </c>
    </row>
    <row r="241" spans="2:29" s="119" customFormat="1" ht="150.75" hidden="1" customHeight="1" x14ac:dyDescent="0.2">
      <c r="B241" s="120">
        <v>1</v>
      </c>
      <c r="C241" s="9">
        <v>9</v>
      </c>
      <c r="D241" s="352" t="s">
        <v>1415</v>
      </c>
      <c r="E241" s="160" t="s">
        <v>1416</v>
      </c>
      <c r="F241" s="353" t="s">
        <v>1417</v>
      </c>
      <c r="G241" s="354" t="s">
        <v>1441</v>
      </c>
      <c r="H241" s="181" t="s">
        <v>137</v>
      </c>
      <c r="I241" s="11" t="s">
        <v>92</v>
      </c>
      <c r="J241" s="10" t="s">
        <v>137</v>
      </c>
      <c r="K241" s="9" t="s">
        <v>137</v>
      </c>
      <c r="L241" s="303" t="s">
        <v>1497</v>
      </c>
      <c r="M241" s="160" t="s">
        <v>92</v>
      </c>
      <c r="N241" s="160" t="s">
        <v>92</v>
      </c>
      <c r="O241" s="160" t="s">
        <v>62</v>
      </c>
      <c r="P241" s="303" t="s">
        <v>1364</v>
      </c>
      <c r="Q241" s="355"/>
      <c r="R241" s="355" t="s">
        <v>38</v>
      </c>
      <c r="S241" s="355"/>
      <c r="T241" s="355"/>
      <c r="U241" s="355" t="s">
        <v>38</v>
      </c>
      <c r="V241" s="355"/>
      <c r="W241" s="356"/>
      <c r="X241" s="356"/>
      <c r="Y241" s="356"/>
      <c r="Z241" s="356"/>
      <c r="AA241" s="356"/>
      <c r="AB241" s="303" t="s">
        <v>1485</v>
      </c>
    </row>
    <row r="242" spans="2:29" s="119" customFormat="1" ht="150.75" hidden="1" customHeight="1" x14ac:dyDescent="0.2">
      <c r="B242" s="120">
        <v>1</v>
      </c>
      <c r="C242" s="9">
        <v>10</v>
      </c>
      <c r="D242" s="352" t="s">
        <v>1415</v>
      </c>
      <c r="E242" s="160" t="s">
        <v>1416</v>
      </c>
      <c r="F242" s="353" t="s">
        <v>1417</v>
      </c>
      <c r="G242" s="354" t="s">
        <v>1441</v>
      </c>
      <c r="H242" s="181" t="s">
        <v>137</v>
      </c>
      <c r="I242" s="11" t="s">
        <v>92</v>
      </c>
      <c r="J242" s="10" t="s">
        <v>137</v>
      </c>
      <c r="K242" s="9" t="s">
        <v>137</v>
      </c>
      <c r="L242" s="303" t="s">
        <v>1498</v>
      </c>
      <c r="M242" s="160" t="s">
        <v>92</v>
      </c>
      <c r="N242" s="160" t="s">
        <v>92</v>
      </c>
      <c r="O242" s="160" t="s">
        <v>62</v>
      </c>
      <c r="P242" s="303" t="s">
        <v>1364</v>
      </c>
      <c r="Q242" s="355"/>
      <c r="R242" s="355" t="s">
        <v>38</v>
      </c>
      <c r="S242" s="355"/>
      <c r="T242" s="355"/>
      <c r="U242" s="355" t="s">
        <v>38</v>
      </c>
      <c r="V242" s="356"/>
      <c r="W242" s="356"/>
      <c r="X242" s="356"/>
      <c r="Y242" s="356"/>
      <c r="Z242" s="356"/>
      <c r="AA242" s="356"/>
      <c r="AB242" s="303" t="s">
        <v>1485</v>
      </c>
    </row>
    <row r="243" spans="2:29" s="119" customFormat="1" ht="150.75" hidden="1" customHeight="1" x14ac:dyDescent="0.2">
      <c r="B243" s="120">
        <v>1</v>
      </c>
      <c r="C243" s="9">
        <v>11</v>
      </c>
      <c r="D243" s="352" t="s">
        <v>1415</v>
      </c>
      <c r="E243" s="160" t="s">
        <v>1416</v>
      </c>
      <c r="F243" s="353" t="s">
        <v>1417</v>
      </c>
      <c r="G243" s="354" t="s">
        <v>1441</v>
      </c>
      <c r="H243" s="181" t="s">
        <v>137</v>
      </c>
      <c r="I243" s="11" t="s">
        <v>92</v>
      </c>
      <c r="J243" s="10" t="s">
        <v>137</v>
      </c>
      <c r="K243" s="9" t="s">
        <v>137</v>
      </c>
      <c r="L243" s="303" t="s">
        <v>1499</v>
      </c>
      <c r="M243" s="160" t="s">
        <v>92</v>
      </c>
      <c r="N243" s="160" t="s">
        <v>92</v>
      </c>
      <c r="O243" s="160" t="s">
        <v>62</v>
      </c>
      <c r="P243" s="303" t="s">
        <v>1364</v>
      </c>
      <c r="Q243" s="355"/>
      <c r="R243" s="355" t="s">
        <v>38</v>
      </c>
      <c r="S243" s="355"/>
      <c r="T243" s="355"/>
      <c r="U243" s="355" t="s">
        <v>38</v>
      </c>
      <c r="V243" s="355"/>
      <c r="W243" s="355"/>
      <c r="X243" s="356"/>
      <c r="Y243" s="356"/>
      <c r="Z243" s="356"/>
      <c r="AA243" s="356"/>
      <c r="AB243" s="357"/>
    </row>
    <row r="244" spans="2:29" s="119" customFormat="1" ht="150.75" hidden="1" customHeight="1" x14ac:dyDescent="0.2">
      <c r="B244" s="120">
        <v>1</v>
      </c>
      <c r="C244" s="9">
        <v>12</v>
      </c>
      <c r="D244" s="352" t="s">
        <v>1415</v>
      </c>
      <c r="E244" s="160" t="s">
        <v>1416</v>
      </c>
      <c r="F244" s="353" t="s">
        <v>1417</v>
      </c>
      <c r="G244" s="354" t="s">
        <v>1441</v>
      </c>
      <c r="H244" s="181" t="s">
        <v>137</v>
      </c>
      <c r="I244" s="11" t="s">
        <v>92</v>
      </c>
      <c r="J244" s="10" t="s">
        <v>137</v>
      </c>
      <c r="K244" s="9" t="s">
        <v>137</v>
      </c>
      <c r="L244" s="303" t="s">
        <v>1500</v>
      </c>
      <c r="M244" s="160" t="s">
        <v>92</v>
      </c>
      <c r="N244" s="160" t="s">
        <v>92</v>
      </c>
      <c r="O244" s="160" t="s">
        <v>62</v>
      </c>
      <c r="P244" s="303" t="s">
        <v>1364</v>
      </c>
      <c r="Q244" s="355"/>
      <c r="R244" s="355" t="s">
        <v>38</v>
      </c>
      <c r="S244" s="355"/>
      <c r="T244" s="355"/>
      <c r="U244" s="355" t="s">
        <v>38</v>
      </c>
      <c r="V244" s="355"/>
      <c r="W244" s="356"/>
      <c r="X244" s="356"/>
      <c r="Y244" s="356"/>
      <c r="Z244" s="356"/>
      <c r="AA244" s="356"/>
      <c r="AB244" s="357"/>
    </row>
    <row r="245" spans="2:29" s="119" customFormat="1" ht="150.75" hidden="1" customHeight="1" x14ac:dyDescent="0.2">
      <c r="B245" s="120">
        <v>1</v>
      </c>
      <c r="C245" s="9">
        <v>13</v>
      </c>
      <c r="D245" s="352" t="s">
        <v>1415</v>
      </c>
      <c r="E245" s="160" t="s">
        <v>1416</v>
      </c>
      <c r="F245" s="353" t="s">
        <v>1417</v>
      </c>
      <c r="G245" s="354" t="s">
        <v>1441</v>
      </c>
      <c r="H245" s="181" t="s">
        <v>137</v>
      </c>
      <c r="I245" s="355" t="s">
        <v>1501</v>
      </c>
      <c r="J245" s="10" t="s">
        <v>137</v>
      </c>
      <c r="K245" s="9" t="s">
        <v>137</v>
      </c>
      <c r="L245" s="303" t="s">
        <v>1502</v>
      </c>
      <c r="M245" s="160" t="s">
        <v>1503</v>
      </c>
      <c r="N245" s="160" t="s">
        <v>92</v>
      </c>
      <c r="O245" s="160" t="s">
        <v>62</v>
      </c>
      <c r="P245" s="303" t="s">
        <v>1364</v>
      </c>
      <c r="Q245" s="355"/>
      <c r="R245" s="355" t="s">
        <v>38</v>
      </c>
      <c r="S245" s="355"/>
      <c r="T245" s="355"/>
      <c r="U245" s="355" t="s">
        <v>38</v>
      </c>
      <c r="V245" s="355"/>
      <c r="W245" s="356"/>
      <c r="X245" s="356"/>
      <c r="Y245" s="356"/>
      <c r="Z245" s="356"/>
      <c r="AA245" s="356"/>
      <c r="AB245" s="357"/>
    </row>
    <row r="246" spans="2:29" s="119" customFormat="1" ht="150.75" customHeight="1" x14ac:dyDescent="0.2">
      <c r="B246" s="17">
        <v>1</v>
      </c>
      <c r="C246" s="9">
        <v>1</v>
      </c>
      <c r="D246" s="352" t="s">
        <v>1415</v>
      </c>
      <c r="E246" s="160" t="s">
        <v>1416</v>
      </c>
      <c r="F246" s="353" t="s">
        <v>1417</v>
      </c>
      <c r="G246" s="354" t="s">
        <v>1441</v>
      </c>
      <c r="H246" s="181" t="s">
        <v>137</v>
      </c>
      <c r="I246" s="355" t="s">
        <v>1504</v>
      </c>
      <c r="J246" s="10" t="s">
        <v>137</v>
      </c>
      <c r="K246" s="9" t="s">
        <v>137</v>
      </c>
      <c r="L246" s="303" t="s">
        <v>1505</v>
      </c>
      <c r="M246" s="160" t="s">
        <v>92</v>
      </c>
      <c r="N246" s="160" t="s">
        <v>92</v>
      </c>
      <c r="O246" s="160" t="s">
        <v>62</v>
      </c>
      <c r="P246" s="303" t="s">
        <v>1364</v>
      </c>
      <c r="Q246" s="355"/>
      <c r="R246" s="355" t="s">
        <v>38</v>
      </c>
      <c r="S246" s="355"/>
      <c r="T246" s="355"/>
      <c r="U246" s="355" t="s">
        <v>38</v>
      </c>
      <c r="V246" s="355" t="s">
        <v>38</v>
      </c>
      <c r="W246" s="356"/>
      <c r="X246" s="356"/>
      <c r="Y246" s="356"/>
      <c r="Z246" s="356"/>
      <c r="AA246" s="356"/>
      <c r="AB246" s="303" t="s">
        <v>1485</v>
      </c>
    </row>
    <row r="247" spans="2:29" s="119" customFormat="1" ht="150.75" customHeight="1" x14ac:dyDescent="0.2">
      <c r="B247" s="17">
        <v>1</v>
      </c>
      <c r="C247" s="9">
        <v>1</v>
      </c>
      <c r="D247" s="352" t="s">
        <v>1415</v>
      </c>
      <c r="E247" s="160" t="s">
        <v>1416</v>
      </c>
      <c r="F247" s="353" t="s">
        <v>1417</v>
      </c>
      <c r="G247" s="354" t="s">
        <v>28</v>
      </c>
      <c r="H247" s="358">
        <v>15225</v>
      </c>
      <c r="I247" s="355" t="s">
        <v>1506</v>
      </c>
      <c r="J247" s="154">
        <v>44519</v>
      </c>
      <c r="K247" s="303" t="s">
        <v>1507</v>
      </c>
      <c r="L247" s="303" t="s">
        <v>1508</v>
      </c>
      <c r="M247" s="160" t="s">
        <v>92</v>
      </c>
      <c r="N247" s="160" t="s">
        <v>92</v>
      </c>
      <c r="O247" s="160" t="s">
        <v>62</v>
      </c>
      <c r="P247" s="303" t="s">
        <v>1509</v>
      </c>
      <c r="Q247" s="165"/>
      <c r="R247" s="355" t="s">
        <v>38</v>
      </c>
      <c r="S247" s="355"/>
      <c r="T247" s="355"/>
      <c r="U247" s="355" t="s">
        <v>38</v>
      </c>
      <c r="V247" s="355" t="s">
        <v>38</v>
      </c>
      <c r="W247" s="356"/>
      <c r="X247" s="356"/>
      <c r="Y247" s="356"/>
      <c r="Z247" s="165" t="s">
        <v>38</v>
      </c>
      <c r="AA247" s="165" t="s">
        <v>38</v>
      </c>
      <c r="AB247" s="303" t="s">
        <v>1485</v>
      </c>
    </row>
    <row r="248" spans="2:29" s="119" customFormat="1" ht="150.75" customHeight="1" x14ac:dyDescent="0.2">
      <c r="B248" s="17">
        <v>1</v>
      </c>
      <c r="C248" s="9">
        <v>1</v>
      </c>
      <c r="D248" s="352" t="s">
        <v>1415</v>
      </c>
      <c r="E248" s="160" t="s">
        <v>1416</v>
      </c>
      <c r="F248" s="353" t="s">
        <v>1417</v>
      </c>
      <c r="G248" s="354" t="s">
        <v>28</v>
      </c>
      <c r="H248" s="358">
        <v>37120</v>
      </c>
      <c r="I248" s="355" t="s">
        <v>1510</v>
      </c>
      <c r="J248" s="158">
        <v>44519</v>
      </c>
      <c r="K248" s="303" t="s">
        <v>1507</v>
      </c>
      <c r="L248" s="303" t="s">
        <v>1511</v>
      </c>
      <c r="M248" s="160"/>
      <c r="N248" s="160"/>
      <c r="O248" s="160"/>
      <c r="P248" s="303" t="s">
        <v>1509</v>
      </c>
      <c r="Q248" s="355"/>
      <c r="R248" s="355" t="s">
        <v>38</v>
      </c>
      <c r="S248" s="355"/>
      <c r="T248" s="355"/>
      <c r="U248" s="355" t="s">
        <v>38</v>
      </c>
      <c r="V248" s="355" t="s">
        <v>38</v>
      </c>
      <c r="W248" s="356"/>
      <c r="X248" s="356"/>
      <c r="Y248" s="356"/>
      <c r="Z248" s="165" t="s">
        <v>38</v>
      </c>
      <c r="AA248" s="165" t="s">
        <v>38</v>
      </c>
      <c r="AB248" s="303" t="s">
        <v>1485</v>
      </c>
    </row>
    <row r="249" spans="2:29" s="119" customFormat="1" ht="150.75" customHeight="1" x14ac:dyDescent="0.2">
      <c r="B249" s="17">
        <v>1</v>
      </c>
      <c r="C249" s="9">
        <v>1</v>
      </c>
      <c r="D249" s="352" t="s">
        <v>1415</v>
      </c>
      <c r="E249" s="160" t="s">
        <v>1416</v>
      </c>
      <c r="F249" s="353" t="s">
        <v>1417</v>
      </c>
      <c r="G249" s="354" t="s">
        <v>28</v>
      </c>
      <c r="H249" s="359">
        <v>9280</v>
      </c>
      <c r="I249" s="355" t="s">
        <v>1512</v>
      </c>
      <c r="J249" s="158">
        <v>44519</v>
      </c>
      <c r="K249" s="303" t="s">
        <v>1507</v>
      </c>
      <c r="L249" s="303" t="s">
        <v>1513</v>
      </c>
      <c r="M249" s="160" t="s">
        <v>92</v>
      </c>
      <c r="N249" s="160" t="s">
        <v>92</v>
      </c>
      <c r="O249" s="160" t="s">
        <v>62</v>
      </c>
      <c r="P249" s="303" t="s">
        <v>1509</v>
      </c>
      <c r="Q249" s="355"/>
      <c r="R249" s="355" t="s">
        <v>38</v>
      </c>
      <c r="S249" s="355"/>
      <c r="T249" s="355"/>
      <c r="U249" s="355" t="s">
        <v>38</v>
      </c>
      <c r="V249" s="355" t="s">
        <v>38</v>
      </c>
      <c r="W249" s="356"/>
      <c r="X249" s="356"/>
      <c r="Y249" s="356"/>
      <c r="Z249" s="356" t="s">
        <v>38</v>
      </c>
      <c r="AA249" s="165" t="s">
        <v>38</v>
      </c>
      <c r="AB249" s="303" t="s">
        <v>1485</v>
      </c>
    </row>
    <row r="250" spans="2:29" s="119" customFormat="1" ht="150.75" customHeight="1" x14ac:dyDescent="0.2">
      <c r="B250" s="17">
        <v>1</v>
      </c>
      <c r="C250" s="9">
        <v>1</v>
      </c>
      <c r="D250" s="352" t="s">
        <v>1415</v>
      </c>
      <c r="E250" s="160" t="s">
        <v>1416</v>
      </c>
      <c r="F250" s="353" t="s">
        <v>1417</v>
      </c>
      <c r="G250" s="354" t="s">
        <v>28</v>
      </c>
      <c r="H250" s="359">
        <v>78300</v>
      </c>
      <c r="I250" s="355" t="s">
        <v>1514</v>
      </c>
      <c r="J250" s="154">
        <v>44449</v>
      </c>
      <c r="K250" s="303" t="s">
        <v>1515</v>
      </c>
      <c r="L250" s="303" t="s">
        <v>1516</v>
      </c>
      <c r="M250" s="160" t="s">
        <v>92</v>
      </c>
      <c r="N250" s="160" t="s">
        <v>92</v>
      </c>
      <c r="O250" s="160" t="s">
        <v>62</v>
      </c>
      <c r="P250" s="303" t="s">
        <v>1509</v>
      </c>
      <c r="Q250" s="355"/>
      <c r="R250" s="355" t="s">
        <v>38</v>
      </c>
      <c r="S250" s="355"/>
      <c r="T250" s="355"/>
      <c r="U250" s="355" t="s">
        <v>38</v>
      </c>
      <c r="V250" s="355" t="s">
        <v>38</v>
      </c>
      <c r="W250" s="356"/>
      <c r="X250" s="356"/>
      <c r="Y250" s="356"/>
      <c r="Z250" s="165" t="s">
        <v>38</v>
      </c>
      <c r="AA250" s="165" t="s">
        <v>38</v>
      </c>
      <c r="AB250" s="303" t="s">
        <v>1485</v>
      </c>
    </row>
    <row r="251" spans="2:29" s="119" customFormat="1" ht="150.75" customHeight="1" x14ac:dyDescent="0.2">
      <c r="B251" s="17">
        <v>1</v>
      </c>
      <c r="C251" s="9">
        <v>1</v>
      </c>
      <c r="D251" s="352" t="s">
        <v>1415</v>
      </c>
      <c r="E251" s="160" t="s">
        <v>1416</v>
      </c>
      <c r="F251" s="353" t="s">
        <v>1417</v>
      </c>
      <c r="G251" s="354" t="s">
        <v>28</v>
      </c>
      <c r="H251" s="359">
        <v>21750</v>
      </c>
      <c r="I251" s="355" t="s">
        <v>1517</v>
      </c>
      <c r="J251" s="154">
        <v>44449</v>
      </c>
      <c r="K251" s="303" t="s">
        <v>1515</v>
      </c>
      <c r="L251" s="303" t="s">
        <v>1518</v>
      </c>
      <c r="M251" s="160" t="s">
        <v>92</v>
      </c>
      <c r="N251" s="160" t="s">
        <v>92</v>
      </c>
      <c r="O251" s="160" t="s">
        <v>62</v>
      </c>
      <c r="P251" s="303" t="s">
        <v>1509</v>
      </c>
      <c r="Q251" s="355"/>
      <c r="R251" s="355" t="s">
        <v>38</v>
      </c>
      <c r="S251" s="355"/>
      <c r="T251" s="355"/>
      <c r="U251" s="355" t="s">
        <v>38</v>
      </c>
      <c r="V251" s="355" t="s">
        <v>38</v>
      </c>
      <c r="W251" s="356"/>
      <c r="X251" s="356"/>
      <c r="Y251" s="356"/>
      <c r="Z251" s="165" t="s">
        <v>38</v>
      </c>
      <c r="AA251" s="165" t="s">
        <v>38</v>
      </c>
      <c r="AB251" s="303" t="s">
        <v>1485</v>
      </c>
    </row>
    <row r="252" spans="2:29" s="119" customFormat="1" ht="35.4" hidden="1" customHeight="1" x14ac:dyDescent="0.2">
      <c r="B252" s="356"/>
      <c r="C252" s="356"/>
      <c r="D252" s="352"/>
      <c r="E252" s="360"/>
      <c r="F252" s="353"/>
      <c r="G252" s="354"/>
      <c r="H252" s="356"/>
      <c r="I252" s="356"/>
      <c r="J252" s="356"/>
      <c r="K252" s="356"/>
      <c r="L252" s="356"/>
      <c r="M252" s="356"/>
      <c r="N252" s="356"/>
      <c r="O252" s="356"/>
      <c r="P252" s="356"/>
      <c r="Q252" s="356"/>
      <c r="R252" s="356"/>
      <c r="S252" s="356"/>
      <c r="T252" s="356"/>
      <c r="U252" s="356"/>
      <c r="V252" s="356"/>
      <c r="W252" s="356"/>
      <c r="X252" s="356"/>
      <c r="Y252" s="356"/>
      <c r="Z252" s="165"/>
      <c r="AA252" s="165"/>
      <c r="AB252" s="356"/>
    </row>
    <row r="253" spans="2:29" s="119" customFormat="1" ht="28.2" hidden="1" customHeight="1" thickBot="1" x14ac:dyDescent="0.2">
      <c r="B253" s="356"/>
      <c r="C253" s="356"/>
      <c r="D253" s="352"/>
      <c r="E253" s="360"/>
      <c r="F253" s="353"/>
      <c r="G253" s="354"/>
      <c r="H253" s="356"/>
      <c r="I253" s="356"/>
      <c r="J253" s="356"/>
      <c r="K253" s="356"/>
      <c r="L253" s="356"/>
      <c r="M253" s="356"/>
      <c r="N253" s="356"/>
      <c r="O253" s="356"/>
      <c r="P253" s="356"/>
      <c r="Q253" s="356"/>
      <c r="R253" s="356"/>
      <c r="S253" s="356"/>
      <c r="T253" s="356"/>
      <c r="U253" s="356"/>
      <c r="V253" s="356"/>
      <c r="W253" s="356"/>
      <c r="X253" s="356"/>
      <c r="Y253" s="356"/>
      <c r="Z253" s="165"/>
      <c r="AA253" s="165"/>
      <c r="AB253" s="356"/>
    </row>
    <row r="254" spans="2:29" s="119" customFormat="1" ht="12.6" hidden="1" thickBot="1" x14ac:dyDescent="0.3">
      <c r="B254" s="361">
        <f>SUBTOTAL(9,B233:B251)</f>
        <v>12</v>
      </c>
      <c r="C254" s="361"/>
      <c r="D254" s="361">
        <f>COUNTA(D233:D251)</f>
        <v>19</v>
      </c>
      <c r="E254" s="361">
        <f t="shared" ref="E254:AC254" si="7">COUNTA(E233:E251)</f>
        <v>19</v>
      </c>
      <c r="F254" s="361">
        <f t="shared" si="7"/>
        <v>19</v>
      </c>
      <c r="G254" s="361">
        <f t="shared" si="7"/>
        <v>19</v>
      </c>
      <c r="H254" s="361">
        <f t="shared" si="7"/>
        <v>19</v>
      </c>
      <c r="I254" s="361">
        <f t="shared" si="7"/>
        <v>19</v>
      </c>
      <c r="J254" s="361">
        <f t="shared" si="7"/>
        <v>19</v>
      </c>
      <c r="K254" s="361">
        <f t="shared" si="7"/>
        <v>19</v>
      </c>
      <c r="L254" s="361">
        <f t="shared" si="7"/>
        <v>19</v>
      </c>
      <c r="M254" s="361">
        <f t="shared" si="7"/>
        <v>18</v>
      </c>
      <c r="N254" s="361">
        <f t="shared" si="7"/>
        <v>18</v>
      </c>
      <c r="O254" s="361">
        <f t="shared" si="7"/>
        <v>18</v>
      </c>
      <c r="P254" s="361">
        <f t="shared" si="7"/>
        <v>19</v>
      </c>
      <c r="Q254" s="361">
        <f t="shared" si="7"/>
        <v>0</v>
      </c>
      <c r="R254" s="361">
        <f t="shared" si="7"/>
        <v>19</v>
      </c>
      <c r="S254" s="361">
        <f t="shared" si="7"/>
        <v>0</v>
      </c>
      <c r="T254" s="361">
        <f t="shared" si="7"/>
        <v>0</v>
      </c>
      <c r="U254" s="361">
        <f t="shared" si="7"/>
        <v>19</v>
      </c>
      <c r="V254" s="361">
        <f t="shared" si="7"/>
        <v>12</v>
      </c>
      <c r="W254" s="361">
        <f t="shared" si="7"/>
        <v>0</v>
      </c>
      <c r="X254" s="361">
        <f t="shared" si="7"/>
        <v>0</v>
      </c>
      <c r="Y254" s="361">
        <f t="shared" si="7"/>
        <v>0</v>
      </c>
      <c r="Z254" s="361">
        <f t="shared" si="7"/>
        <v>6</v>
      </c>
      <c r="AA254" s="361">
        <f t="shared" si="7"/>
        <v>5</v>
      </c>
      <c r="AB254" s="361">
        <f t="shared" si="7"/>
        <v>15</v>
      </c>
      <c r="AC254" s="121">
        <f t="shared" si="7"/>
        <v>0</v>
      </c>
    </row>
    <row r="255" spans="2:29" hidden="1" x14ac:dyDescent="0.3">
      <c r="B255" s="16"/>
      <c r="C255" s="16"/>
      <c r="D255" s="16"/>
      <c r="E255" s="93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2:29" hidden="1" x14ac:dyDescent="0.3">
      <c r="B256" s="16"/>
      <c r="C256" s="16"/>
      <c r="D256" s="16"/>
      <c r="E256" s="93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2:29" ht="150.75" customHeight="1" x14ac:dyDescent="0.3">
      <c r="B257" s="17">
        <v>1</v>
      </c>
      <c r="C257" s="9">
        <v>1</v>
      </c>
      <c r="D257" s="14" t="s">
        <v>1546</v>
      </c>
      <c r="E257" s="12" t="s">
        <v>1416</v>
      </c>
      <c r="F257" s="12" t="s">
        <v>1547</v>
      </c>
      <c r="G257" s="157" t="s">
        <v>23</v>
      </c>
      <c r="H257" s="186" t="s">
        <v>137</v>
      </c>
      <c r="I257" s="248" t="s">
        <v>1567</v>
      </c>
      <c r="J257" s="186" t="s">
        <v>137</v>
      </c>
      <c r="K257" s="186" t="s">
        <v>137</v>
      </c>
      <c r="L257" s="362" t="s">
        <v>1568</v>
      </c>
      <c r="M257" s="12" t="s">
        <v>92</v>
      </c>
      <c r="N257" s="12" t="s">
        <v>92</v>
      </c>
      <c r="O257" s="12" t="s">
        <v>92</v>
      </c>
      <c r="P257" s="362" t="s">
        <v>1364</v>
      </c>
      <c r="Q257" s="85"/>
      <c r="R257" s="85" t="s">
        <v>38</v>
      </c>
      <c r="S257" s="239"/>
      <c r="T257" s="230"/>
      <c r="U257" s="239" t="s">
        <v>38</v>
      </c>
      <c r="V257" s="109" t="s">
        <v>38</v>
      </c>
      <c r="W257" s="109"/>
      <c r="X257" s="109"/>
      <c r="Y257" s="109"/>
      <c r="Z257" s="109"/>
      <c r="AA257" s="13"/>
      <c r="AB257" s="10" t="s">
        <v>1569</v>
      </c>
    </row>
    <row r="258" spans="2:29" ht="150.75" customHeight="1" x14ac:dyDescent="0.3">
      <c r="B258" s="17">
        <v>1</v>
      </c>
      <c r="C258" s="9">
        <v>1</v>
      </c>
      <c r="D258" s="14" t="s">
        <v>1546</v>
      </c>
      <c r="E258" s="12" t="s">
        <v>1416</v>
      </c>
      <c r="F258" s="12" t="s">
        <v>1547</v>
      </c>
      <c r="G258" s="157" t="s">
        <v>23</v>
      </c>
      <c r="H258" s="186" t="s">
        <v>137</v>
      </c>
      <c r="I258" s="248" t="s">
        <v>1570</v>
      </c>
      <c r="J258" s="186" t="s">
        <v>137</v>
      </c>
      <c r="K258" s="186" t="s">
        <v>137</v>
      </c>
      <c r="L258" s="362" t="s">
        <v>45</v>
      </c>
      <c r="M258" s="362" t="s">
        <v>1571</v>
      </c>
      <c r="N258" s="362" t="s">
        <v>1572</v>
      </c>
      <c r="O258" s="362" t="s">
        <v>1573</v>
      </c>
      <c r="P258" s="362" t="s">
        <v>1364</v>
      </c>
      <c r="Q258" s="14"/>
      <c r="R258" s="85" t="s">
        <v>38</v>
      </c>
      <c r="S258" s="239"/>
      <c r="T258" s="230"/>
      <c r="U258" s="239" t="s">
        <v>38</v>
      </c>
      <c r="V258" s="109" t="s">
        <v>38</v>
      </c>
      <c r="W258" s="109"/>
      <c r="X258" s="109"/>
      <c r="Y258" s="109"/>
      <c r="Z258" s="109"/>
      <c r="AA258" s="13"/>
      <c r="AB258" s="10"/>
    </row>
    <row r="259" spans="2:29" ht="149.25" customHeight="1" x14ac:dyDescent="0.3">
      <c r="B259" s="17">
        <v>1</v>
      </c>
      <c r="C259" s="9">
        <v>1</v>
      </c>
      <c r="D259" s="14" t="s">
        <v>1546</v>
      </c>
      <c r="E259" s="12" t="s">
        <v>1416</v>
      </c>
      <c r="F259" s="12" t="s">
        <v>1547</v>
      </c>
      <c r="G259" s="157" t="s">
        <v>23</v>
      </c>
      <c r="H259" s="186" t="s">
        <v>137</v>
      </c>
      <c r="I259" s="248" t="s">
        <v>1574</v>
      </c>
      <c r="J259" s="186" t="s">
        <v>137</v>
      </c>
      <c r="K259" s="186" t="s">
        <v>137</v>
      </c>
      <c r="L259" s="362" t="s">
        <v>1575</v>
      </c>
      <c r="M259" s="362" t="s">
        <v>245</v>
      </c>
      <c r="N259" s="362" t="s">
        <v>1576</v>
      </c>
      <c r="O259" s="362" t="s">
        <v>1577</v>
      </c>
      <c r="P259" s="362" t="s">
        <v>1364</v>
      </c>
      <c r="Q259" s="14"/>
      <c r="R259" s="85" t="s">
        <v>38</v>
      </c>
      <c r="S259" s="239"/>
      <c r="T259" s="239"/>
      <c r="U259" s="239" t="s">
        <v>38</v>
      </c>
      <c r="V259" s="109" t="s">
        <v>38</v>
      </c>
      <c r="W259" s="109"/>
      <c r="X259" s="109"/>
      <c r="Y259" s="109"/>
      <c r="Z259" s="109"/>
      <c r="AA259" s="13"/>
      <c r="AB259" s="9"/>
    </row>
    <row r="260" spans="2:29" ht="150" customHeight="1" x14ac:dyDescent="0.3">
      <c r="B260" s="17">
        <v>1</v>
      </c>
      <c r="C260" s="9">
        <v>1</v>
      </c>
      <c r="D260" s="14" t="s">
        <v>1546</v>
      </c>
      <c r="E260" s="12" t="s">
        <v>1416</v>
      </c>
      <c r="F260" s="12" t="s">
        <v>1547</v>
      </c>
      <c r="G260" s="157" t="s">
        <v>23</v>
      </c>
      <c r="H260" s="186" t="s">
        <v>137</v>
      </c>
      <c r="I260" s="248" t="s">
        <v>1578</v>
      </c>
      <c r="J260" s="186" t="s">
        <v>137</v>
      </c>
      <c r="K260" s="186" t="s">
        <v>137</v>
      </c>
      <c r="L260" s="362" t="s">
        <v>48</v>
      </c>
      <c r="M260" s="362" t="s">
        <v>245</v>
      </c>
      <c r="N260" s="362" t="s">
        <v>246</v>
      </c>
      <c r="O260" s="362" t="s">
        <v>1579</v>
      </c>
      <c r="P260" s="362" t="s">
        <v>1364</v>
      </c>
      <c r="Q260" s="85"/>
      <c r="R260" s="85" t="s">
        <v>38</v>
      </c>
      <c r="S260" s="239"/>
      <c r="T260" s="230"/>
      <c r="U260" s="239" t="s">
        <v>38</v>
      </c>
      <c r="V260" s="109" t="s">
        <v>38</v>
      </c>
      <c r="W260" s="109"/>
      <c r="X260" s="109"/>
      <c r="Y260" s="109"/>
      <c r="Z260" s="109"/>
      <c r="AA260" s="13"/>
      <c r="AB260" s="30"/>
      <c r="AC260" s="30"/>
    </row>
    <row r="261" spans="2:29" ht="149.25" customHeight="1" x14ac:dyDescent="0.3">
      <c r="B261" s="17">
        <v>1</v>
      </c>
      <c r="C261" s="9">
        <v>1</v>
      </c>
      <c r="D261" s="14" t="s">
        <v>1546</v>
      </c>
      <c r="E261" s="12" t="s">
        <v>1416</v>
      </c>
      <c r="F261" s="12" t="s">
        <v>1547</v>
      </c>
      <c r="G261" s="157" t="s">
        <v>23</v>
      </c>
      <c r="H261" s="186" t="s">
        <v>137</v>
      </c>
      <c r="I261" s="248" t="s">
        <v>1580</v>
      </c>
      <c r="J261" s="186" t="s">
        <v>137</v>
      </c>
      <c r="K261" s="186" t="s">
        <v>137</v>
      </c>
      <c r="L261" s="362" t="s">
        <v>196</v>
      </c>
      <c r="M261" s="362" t="s">
        <v>245</v>
      </c>
      <c r="N261" s="362" t="s">
        <v>1581</v>
      </c>
      <c r="O261" s="363" t="s">
        <v>1582</v>
      </c>
      <c r="P261" s="362" t="s">
        <v>1364</v>
      </c>
      <c r="Q261" s="85"/>
      <c r="R261" s="85" t="s">
        <v>38</v>
      </c>
      <c r="S261" s="239"/>
      <c r="T261" s="239"/>
      <c r="U261" s="239" t="s">
        <v>38</v>
      </c>
      <c r="V261" s="109" t="s">
        <v>38</v>
      </c>
      <c r="W261" s="109"/>
      <c r="X261" s="109"/>
      <c r="Y261" s="109"/>
      <c r="Z261" s="109"/>
      <c r="AA261" s="13"/>
      <c r="AB261" s="30"/>
      <c r="AC261" s="30"/>
    </row>
    <row r="262" spans="2:29" ht="150" hidden="1" customHeight="1" x14ac:dyDescent="0.3">
      <c r="B262" s="17">
        <v>1</v>
      </c>
      <c r="C262" s="12">
        <v>6</v>
      </c>
      <c r="D262" s="14" t="s">
        <v>1546</v>
      </c>
      <c r="E262" s="12" t="s">
        <v>1416</v>
      </c>
      <c r="F262" s="12" t="s">
        <v>1547</v>
      </c>
      <c r="G262" s="157" t="s">
        <v>23</v>
      </c>
      <c r="H262" s="186" t="s">
        <v>137</v>
      </c>
      <c r="I262" s="248" t="s">
        <v>1583</v>
      </c>
      <c r="J262" s="186" t="s">
        <v>137</v>
      </c>
      <c r="K262" s="186" t="s">
        <v>137</v>
      </c>
      <c r="L262" s="362" t="s">
        <v>1584</v>
      </c>
      <c r="M262" s="362" t="s">
        <v>1585</v>
      </c>
      <c r="N262" s="85" t="s">
        <v>61</v>
      </c>
      <c r="O262" s="363" t="s">
        <v>1586</v>
      </c>
      <c r="P262" s="362" t="s">
        <v>1364</v>
      </c>
      <c r="Q262" s="14"/>
      <c r="R262" s="85" t="s">
        <v>38</v>
      </c>
      <c r="S262" s="239"/>
      <c r="T262" s="239"/>
      <c r="U262" s="239" t="s">
        <v>38</v>
      </c>
      <c r="V262" s="109"/>
      <c r="W262" s="109"/>
      <c r="X262" s="109"/>
      <c r="Y262" s="109"/>
      <c r="Z262" s="109"/>
      <c r="AA262" s="13"/>
      <c r="AB262" s="30"/>
      <c r="AC262" s="30"/>
    </row>
    <row r="263" spans="2:29" ht="150.75" customHeight="1" x14ac:dyDescent="0.3">
      <c r="B263" s="17">
        <v>1</v>
      </c>
      <c r="C263" s="9">
        <v>1</v>
      </c>
      <c r="D263" s="14" t="s">
        <v>1546</v>
      </c>
      <c r="E263" s="12" t="s">
        <v>1416</v>
      </c>
      <c r="F263" s="12" t="s">
        <v>1547</v>
      </c>
      <c r="G263" s="157" t="s">
        <v>23</v>
      </c>
      <c r="H263" s="186" t="s">
        <v>137</v>
      </c>
      <c r="I263" s="248" t="s">
        <v>1587</v>
      </c>
      <c r="J263" s="186" t="s">
        <v>137</v>
      </c>
      <c r="K263" s="186" t="s">
        <v>137</v>
      </c>
      <c r="L263" s="362" t="s">
        <v>254</v>
      </c>
      <c r="M263" s="362" t="s">
        <v>255</v>
      </c>
      <c r="N263" s="362" t="s">
        <v>256</v>
      </c>
      <c r="O263" s="362" t="s">
        <v>257</v>
      </c>
      <c r="P263" s="362" t="s">
        <v>1364</v>
      </c>
      <c r="Q263" s="14"/>
      <c r="R263" s="85" t="s">
        <v>38</v>
      </c>
      <c r="S263" s="239"/>
      <c r="T263" s="230"/>
      <c r="U263" s="239" t="s">
        <v>38</v>
      </c>
      <c r="V263" s="109" t="s">
        <v>38</v>
      </c>
      <c r="W263" s="109"/>
      <c r="X263" s="109"/>
      <c r="Y263" s="109"/>
      <c r="Z263" s="109"/>
      <c r="AA263" s="13"/>
      <c r="AB263" s="30"/>
      <c r="AC263" s="30"/>
    </row>
    <row r="264" spans="2:29" ht="132.75" customHeight="1" x14ac:dyDescent="0.3">
      <c r="B264" s="17">
        <v>1</v>
      </c>
      <c r="C264" s="9">
        <v>1</v>
      </c>
      <c r="D264" s="352" t="s">
        <v>1546</v>
      </c>
      <c r="E264" s="160" t="s">
        <v>1553</v>
      </c>
      <c r="F264" s="353" t="s">
        <v>1547</v>
      </c>
      <c r="G264" s="157" t="s">
        <v>23</v>
      </c>
      <c r="H264" s="186" t="s">
        <v>137</v>
      </c>
      <c r="I264" s="248" t="s">
        <v>1587</v>
      </c>
      <c r="J264" s="186" t="s">
        <v>137</v>
      </c>
      <c r="K264" s="186" t="s">
        <v>137</v>
      </c>
      <c r="L264" s="362" t="s">
        <v>45</v>
      </c>
      <c r="M264" s="362" t="s">
        <v>1588</v>
      </c>
      <c r="N264" s="362" t="s">
        <v>240</v>
      </c>
      <c r="O264" s="362" t="s">
        <v>1589</v>
      </c>
      <c r="P264" s="362" t="s">
        <v>1364</v>
      </c>
      <c r="Q264" s="16"/>
      <c r="R264" s="120" t="s">
        <v>38</v>
      </c>
      <c r="S264" s="16"/>
      <c r="T264" s="16"/>
      <c r="U264" s="364" t="s">
        <v>38</v>
      </c>
      <c r="V264" s="365" t="s">
        <v>38</v>
      </c>
      <c r="W264" s="16"/>
      <c r="X264" s="16"/>
      <c r="Y264" s="16"/>
      <c r="Z264" s="16"/>
      <c r="AA264" s="16"/>
      <c r="AB264" s="16"/>
    </row>
    <row r="265" spans="2:29" ht="132.75" hidden="1" customHeight="1" x14ac:dyDescent="0.3">
      <c r="B265" s="17">
        <v>1</v>
      </c>
      <c r="C265" s="12">
        <v>9</v>
      </c>
      <c r="D265" s="218" t="s">
        <v>1546</v>
      </c>
      <c r="E265" s="160" t="s">
        <v>1416</v>
      </c>
      <c r="F265" s="160" t="s">
        <v>1547</v>
      </c>
      <c r="G265" s="157" t="s">
        <v>23</v>
      </c>
      <c r="H265" s="186" t="s">
        <v>137</v>
      </c>
      <c r="I265" s="248" t="s">
        <v>1587</v>
      </c>
      <c r="J265" s="186" t="s">
        <v>137</v>
      </c>
      <c r="K265" s="186" t="s">
        <v>137</v>
      </c>
      <c r="L265" s="362" t="s">
        <v>48</v>
      </c>
      <c r="M265" s="362" t="s">
        <v>245</v>
      </c>
      <c r="N265" s="362" t="s">
        <v>1590</v>
      </c>
      <c r="O265" s="362" t="s">
        <v>1591</v>
      </c>
      <c r="P265" s="362" t="s">
        <v>1364</v>
      </c>
      <c r="Q265" s="16"/>
      <c r="R265" s="165"/>
      <c r="S265" s="16"/>
      <c r="T265" s="16"/>
      <c r="U265" s="32"/>
      <c r="V265" s="33"/>
      <c r="W265" s="16"/>
      <c r="X265" s="16"/>
      <c r="Y265" s="16"/>
      <c r="Z265" s="16"/>
      <c r="AA265" s="16"/>
      <c r="AB265" s="16"/>
    </row>
    <row r="266" spans="2:29" ht="132.75" customHeight="1" x14ac:dyDescent="0.3">
      <c r="B266" s="17">
        <v>1</v>
      </c>
      <c r="C266" s="9">
        <v>1</v>
      </c>
      <c r="D266" s="218" t="s">
        <v>1546</v>
      </c>
      <c r="E266" s="160" t="s">
        <v>1416</v>
      </c>
      <c r="F266" s="160" t="s">
        <v>1547</v>
      </c>
      <c r="G266" s="157" t="s">
        <v>23</v>
      </c>
      <c r="H266" s="186" t="s">
        <v>137</v>
      </c>
      <c r="I266" s="248" t="s">
        <v>1587</v>
      </c>
      <c r="J266" s="186" t="s">
        <v>137</v>
      </c>
      <c r="K266" s="186" t="s">
        <v>137</v>
      </c>
      <c r="L266" s="362" t="s">
        <v>1575</v>
      </c>
      <c r="M266" s="362" t="s">
        <v>245</v>
      </c>
      <c r="N266" s="362" t="s">
        <v>1592</v>
      </c>
      <c r="O266" s="362" t="s">
        <v>1593</v>
      </c>
      <c r="P266" s="362" t="s">
        <v>1364</v>
      </c>
      <c r="Q266" s="16"/>
      <c r="R266" s="165" t="s">
        <v>38</v>
      </c>
      <c r="S266" s="16"/>
      <c r="T266" s="16"/>
      <c r="U266" s="32" t="s">
        <v>38</v>
      </c>
      <c r="V266" s="33" t="s">
        <v>38</v>
      </c>
      <c r="W266" s="16"/>
      <c r="X266" s="16"/>
      <c r="Y266" s="16"/>
      <c r="Z266" s="16"/>
      <c r="AA266" s="16"/>
      <c r="AB266" s="16"/>
    </row>
    <row r="267" spans="2:29" ht="132.75" customHeight="1" x14ac:dyDescent="0.3">
      <c r="B267" s="17">
        <v>1</v>
      </c>
      <c r="C267" s="9">
        <v>1</v>
      </c>
      <c r="D267" s="218" t="s">
        <v>1546</v>
      </c>
      <c r="E267" s="160" t="s">
        <v>1416</v>
      </c>
      <c r="F267" s="160" t="s">
        <v>1547</v>
      </c>
      <c r="G267" s="157" t="s">
        <v>23</v>
      </c>
      <c r="H267" s="186" t="s">
        <v>137</v>
      </c>
      <c r="I267" s="248" t="s">
        <v>1587</v>
      </c>
      <c r="J267" s="186" t="s">
        <v>137</v>
      </c>
      <c r="K267" s="186" t="s">
        <v>137</v>
      </c>
      <c r="L267" s="362" t="s">
        <v>196</v>
      </c>
      <c r="M267" s="362" t="s">
        <v>1594</v>
      </c>
      <c r="N267" s="12" t="s">
        <v>92</v>
      </c>
      <c r="O267" s="363" t="s">
        <v>1595</v>
      </c>
      <c r="P267" s="362" t="s">
        <v>1364</v>
      </c>
      <c r="Q267" s="16"/>
      <c r="R267" s="165" t="s">
        <v>38</v>
      </c>
      <c r="S267" s="16"/>
      <c r="T267" s="16"/>
      <c r="U267" s="32" t="s">
        <v>38</v>
      </c>
      <c r="V267" s="33" t="s">
        <v>38</v>
      </c>
      <c r="W267" s="16"/>
      <c r="X267" s="16"/>
      <c r="Y267" s="16"/>
      <c r="Z267" s="16"/>
      <c r="AA267" s="16"/>
      <c r="AB267" s="16"/>
    </row>
    <row r="268" spans="2:29" ht="132.75" customHeight="1" x14ac:dyDescent="0.3">
      <c r="B268" s="17">
        <v>1</v>
      </c>
      <c r="C268" s="9">
        <v>1</v>
      </c>
      <c r="D268" s="218" t="s">
        <v>1546</v>
      </c>
      <c r="E268" s="96" t="s">
        <v>1416</v>
      </c>
      <c r="F268" s="160" t="s">
        <v>1547</v>
      </c>
      <c r="G268" s="157" t="s">
        <v>23</v>
      </c>
      <c r="H268" s="186" t="s">
        <v>137</v>
      </c>
      <c r="I268" s="366" t="s">
        <v>1548</v>
      </c>
      <c r="J268" s="186" t="s">
        <v>137</v>
      </c>
      <c r="K268" s="186" t="s">
        <v>137</v>
      </c>
      <c r="L268" s="362" t="s">
        <v>1596</v>
      </c>
      <c r="M268" s="362" t="s">
        <v>57</v>
      </c>
      <c r="N268" s="12" t="s">
        <v>92</v>
      </c>
      <c r="O268" s="12" t="s">
        <v>92</v>
      </c>
      <c r="P268" s="362" t="s">
        <v>1364</v>
      </c>
      <c r="Q268" s="16"/>
      <c r="R268" s="165" t="s">
        <v>38</v>
      </c>
      <c r="S268" s="16"/>
      <c r="T268" s="31"/>
      <c r="U268" s="32" t="s">
        <v>38</v>
      </c>
      <c r="V268" s="33" t="s">
        <v>38</v>
      </c>
      <c r="W268" s="16"/>
      <c r="X268" s="16"/>
      <c r="Y268" s="16"/>
      <c r="Z268" s="16"/>
      <c r="AA268" s="16"/>
      <c r="AB268" s="16"/>
    </row>
    <row r="269" spans="2:29" ht="132.75" customHeight="1" x14ac:dyDescent="0.3">
      <c r="B269" s="17">
        <v>1</v>
      </c>
      <c r="C269" s="9">
        <v>1</v>
      </c>
      <c r="D269" s="218" t="s">
        <v>1546</v>
      </c>
      <c r="E269" s="96" t="s">
        <v>1416</v>
      </c>
      <c r="F269" s="160" t="s">
        <v>1547</v>
      </c>
      <c r="G269" s="157" t="s">
        <v>23</v>
      </c>
      <c r="H269" s="186" t="s">
        <v>137</v>
      </c>
      <c r="I269" s="367" t="s">
        <v>1597</v>
      </c>
      <c r="J269" s="186" t="s">
        <v>137</v>
      </c>
      <c r="K269" s="186" t="s">
        <v>137</v>
      </c>
      <c r="L269" s="368" t="s">
        <v>1598</v>
      </c>
      <c r="M269" s="368" t="s">
        <v>920</v>
      </c>
      <c r="N269" s="12" t="s">
        <v>92</v>
      </c>
      <c r="O269" s="12" t="s">
        <v>92</v>
      </c>
      <c r="P269" s="368" t="s">
        <v>1448</v>
      </c>
      <c r="Q269" s="16"/>
      <c r="R269" s="165" t="s">
        <v>38</v>
      </c>
      <c r="S269" s="16"/>
      <c r="T269" s="31"/>
      <c r="U269" s="32" t="s">
        <v>38</v>
      </c>
      <c r="V269" s="33" t="s">
        <v>38</v>
      </c>
      <c r="W269" s="16"/>
      <c r="X269" s="16"/>
      <c r="Y269" s="16"/>
      <c r="Z269" s="16"/>
      <c r="AA269" s="16"/>
      <c r="AB269" s="16"/>
    </row>
    <row r="270" spans="2:29" ht="132.75" customHeight="1" x14ac:dyDescent="0.3">
      <c r="B270" s="17">
        <v>1</v>
      </c>
      <c r="C270" s="9">
        <v>1</v>
      </c>
      <c r="D270" s="218" t="s">
        <v>1546</v>
      </c>
      <c r="E270" s="96" t="s">
        <v>1416</v>
      </c>
      <c r="F270" s="160" t="s">
        <v>1547</v>
      </c>
      <c r="G270" s="157" t="s">
        <v>23</v>
      </c>
      <c r="H270" s="186" t="s">
        <v>137</v>
      </c>
      <c r="I270" s="367" t="s">
        <v>1599</v>
      </c>
      <c r="J270" s="186" t="s">
        <v>137</v>
      </c>
      <c r="K270" s="186" t="s">
        <v>137</v>
      </c>
      <c r="L270" s="368" t="s">
        <v>1600</v>
      </c>
      <c r="M270" s="368" t="s">
        <v>1601</v>
      </c>
      <c r="N270" s="12" t="s">
        <v>92</v>
      </c>
      <c r="O270" s="165" t="s">
        <v>1602</v>
      </c>
      <c r="P270" s="368" t="s">
        <v>1364</v>
      </c>
      <c r="Q270" s="16"/>
      <c r="R270" s="165" t="s">
        <v>38</v>
      </c>
      <c r="S270" s="16"/>
      <c r="T270" s="31"/>
      <c r="U270" s="32" t="s">
        <v>38</v>
      </c>
      <c r="V270" s="33" t="s">
        <v>38</v>
      </c>
      <c r="W270" s="16"/>
      <c r="X270" s="16"/>
      <c r="Y270" s="16"/>
      <c r="Z270" s="16"/>
      <c r="AA270" s="16"/>
      <c r="AB270" s="16"/>
    </row>
    <row r="271" spans="2:29" ht="132.75" hidden="1" customHeight="1" x14ac:dyDescent="0.3">
      <c r="B271" s="17">
        <v>1</v>
      </c>
      <c r="C271" s="12">
        <v>15</v>
      </c>
      <c r="D271" s="218" t="s">
        <v>1546</v>
      </c>
      <c r="E271" s="96" t="s">
        <v>1564</v>
      </c>
      <c r="F271" s="160" t="s">
        <v>1553</v>
      </c>
      <c r="G271" s="110" t="s">
        <v>630</v>
      </c>
      <c r="H271" s="309">
        <v>81182.600000000006</v>
      </c>
      <c r="I271" s="14" t="s">
        <v>1603</v>
      </c>
      <c r="J271" s="154">
        <v>42569</v>
      </c>
      <c r="K271" s="31" t="s">
        <v>1604</v>
      </c>
      <c r="L271" s="227" t="s">
        <v>1605</v>
      </c>
      <c r="M271" s="85" t="s">
        <v>1606</v>
      </c>
      <c r="N271" s="85" t="s">
        <v>1607</v>
      </c>
      <c r="O271" s="85" t="s">
        <v>62</v>
      </c>
      <c r="P271" s="12" t="s">
        <v>1608</v>
      </c>
      <c r="Q271" s="16"/>
      <c r="R271" s="165" t="s">
        <v>38</v>
      </c>
      <c r="S271" s="16"/>
      <c r="T271" s="31"/>
      <c r="U271" s="32" t="s">
        <v>38</v>
      </c>
      <c r="V271" s="33" t="s">
        <v>1609</v>
      </c>
      <c r="W271" s="16"/>
      <c r="X271" s="16"/>
      <c r="Y271" s="16"/>
      <c r="Z271" s="16"/>
      <c r="AA271" s="16"/>
      <c r="AB271" s="16"/>
      <c r="AC271" s="4" t="s">
        <v>591</v>
      </c>
    </row>
    <row r="272" spans="2:29" ht="132.75" hidden="1" customHeight="1" x14ac:dyDescent="0.3">
      <c r="B272" s="17">
        <v>1</v>
      </c>
      <c r="C272" s="12">
        <v>16</v>
      </c>
      <c r="D272" s="218" t="s">
        <v>1546</v>
      </c>
      <c r="E272" s="96" t="s">
        <v>1564</v>
      </c>
      <c r="F272" s="160" t="s">
        <v>1553</v>
      </c>
      <c r="G272" s="110" t="s">
        <v>630</v>
      </c>
      <c r="H272" s="263">
        <v>73451.199999999997</v>
      </c>
      <c r="I272" s="85" t="s">
        <v>1610</v>
      </c>
      <c r="J272" s="154">
        <v>42366</v>
      </c>
      <c r="K272" s="31" t="s">
        <v>1611</v>
      </c>
      <c r="L272" s="12" t="s">
        <v>1612</v>
      </c>
      <c r="M272" s="85" t="s">
        <v>1606</v>
      </c>
      <c r="N272" s="12" t="s">
        <v>1613</v>
      </c>
      <c r="O272" s="165" t="s">
        <v>62</v>
      </c>
      <c r="P272" s="12" t="s">
        <v>1614</v>
      </c>
      <c r="Q272" s="16"/>
      <c r="R272" s="165" t="s">
        <v>38</v>
      </c>
      <c r="S272" s="16"/>
      <c r="T272" s="31"/>
      <c r="U272" s="32" t="s">
        <v>38</v>
      </c>
      <c r="V272" s="33" t="s">
        <v>1615</v>
      </c>
      <c r="W272" s="16"/>
      <c r="X272" s="16"/>
      <c r="Y272" s="16"/>
      <c r="Z272" s="16"/>
      <c r="AA272" s="16"/>
      <c r="AB272" s="16"/>
      <c r="AC272" s="42" t="s">
        <v>591</v>
      </c>
    </row>
    <row r="273" spans="2:29" hidden="1" x14ac:dyDescent="0.3">
      <c r="B273" s="16"/>
      <c r="C273" s="16"/>
      <c r="D273" s="16"/>
      <c r="E273" s="93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2:29" ht="15" hidden="1" thickBot="1" x14ac:dyDescent="0.35">
      <c r="B274" s="127">
        <f>SUBTOTAL(9,B257:B272)</f>
        <v>12</v>
      </c>
      <c r="C274" s="127"/>
      <c r="D274" s="127">
        <f>COUNTA(D257:D272)</f>
        <v>16</v>
      </c>
      <c r="E274" s="127">
        <f t="shared" ref="E274:AC274" si="8">COUNTA(E257:E272)</f>
        <v>16</v>
      </c>
      <c r="F274" s="127">
        <f t="shared" si="8"/>
        <v>16</v>
      </c>
      <c r="G274" s="127">
        <f t="shared" si="8"/>
        <v>16</v>
      </c>
      <c r="H274" s="127">
        <f t="shared" si="8"/>
        <v>16</v>
      </c>
      <c r="I274" s="127">
        <f t="shared" si="8"/>
        <v>16</v>
      </c>
      <c r="J274" s="127">
        <f t="shared" si="8"/>
        <v>16</v>
      </c>
      <c r="K274" s="127">
        <f t="shared" si="8"/>
        <v>16</v>
      </c>
      <c r="L274" s="127">
        <f t="shared" si="8"/>
        <v>16</v>
      </c>
      <c r="M274" s="127">
        <f t="shared" si="8"/>
        <v>16</v>
      </c>
      <c r="N274" s="127">
        <f t="shared" si="8"/>
        <v>16</v>
      </c>
      <c r="O274" s="127">
        <f t="shared" si="8"/>
        <v>16</v>
      </c>
      <c r="P274" s="127">
        <f t="shared" si="8"/>
        <v>16</v>
      </c>
      <c r="Q274" s="127">
        <f t="shared" si="8"/>
        <v>0</v>
      </c>
      <c r="R274" s="127">
        <f t="shared" si="8"/>
        <v>15</v>
      </c>
      <c r="S274" s="127">
        <f t="shared" si="8"/>
        <v>0</v>
      </c>
      <c r="T274" s="127">
        <f t="shared" si="8"/>
        <v>0</v>
      </c>
      <c r="U274" s="127">
        <f t="shared" si="8"/>
        <v>15</v>
      </c>
      <c r="V274" s="127">
        <f t="shared" si="8"/>
        <v>14</v>
      </c>
      <c r="W274" s="127">
        <f t="shared" si="8"/>
        <v>0</v>
      </c>
      <c r="X274" s="127">
        <f t="shared" si="8"/>
        <v>0</v>
      </c>
      <c r="Y274" s="127">
        <f t="shared" si="8"/>
        <v>0</v>
      </c>
      <c r="Z274" s="127">
        <f t="shared" si="8"/>
        <v>0</v>
      </c>
      <c r="AA274" s="127">
        <f t="shared" si="8"/>
        <v>0</v>
      </c>
      <c r="AB274" s="127">
        <f t="shared" si="8"/>
        <v>1</v>
      </c>
      <c r="AC274" s="20">
        <f t="shared" si="8"/>
        <v>2</v>
      </c>
    </row>
    <row r="275" spans="2:29" hidden="1" x14ac:dyDescent="0.3">
      <c r="B275" s="16"/>
      <c r="C275" s="16"/>
      <c r="D275" s="16"/>
      <c r="E275" s="93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2:29" hidden="1" x14ac:dyDescent="0.3">
      <c r="B276" s="16"/>
      <c r="C276" s="16"/>
      <c r="D276" s="16"/>
      <c r="E276" s="93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2:29" ht="150.75" hidden="1" customHeight="1" x14ac:dyDescent="0.3">
      <c r="B277" s="17">
        <v>1</v>
      </c>
      <c r="C277" s="9">
        <v>1</v>
      </c>
      <c r="D277" s="250" t="s">
        <v>1631</v>
      </c>
      <c r="E277" s="251" t="s">
        <v>1632</v>
      </c>
      <c r="F277" s="221" t="s">
        <v>1633</v>
      </c>
      <c r="G277" s="252" t="s">
        <v>23</v>
      </c>
      <c r="H277" s="257" t="s">
        <v>1673</v>
      </c>
      <c r="I277" s="256" t="s">
        <v>92</v>
      </c>
      <c r="J277" s="256" t="s">
        <v>659</v>
      </c>
      <c r="K277" s="256" t="s">
        <v>92</v>
      </c>
      <c r="L277" s="251" t="s">
        <v>1674</v>
      </c>
      <c r="M277" s="251" t="s">
        <v>61</v>
      </c>
      <c r="N277" s="251" t="s">
        <v>61</v>
      </c>
      <c r="O277" s="251" t="s">
        <v>62</v>
      </c>
      <c r="P277" s="221" t="s">
        <v>731</v>
      </c>
      <c r="Q277" s="91"/>
      <c r="R277" s="91" t="s">
        <v>38</v>
      </c>
      <c r="S277" s="29"/>
      <c r="T277" s="320"/>
      <c r="U277" s="29" t="s">
        <v>38</v>
      </c>
      <c r="V277" s="13"/>
      <c r="W277" s="13"/>
      <c r="X277" s="13"/>
      <c r="Y277" s="13"/>
      <c r="Z277" s="13"/>
      <c r="AA277" s="13"/>
      <c r="AB277" s="10"/>
    </row>
    <row r="278" spans="2:29" hidden="1" x14ac:dyDescent="0.3">
      <c r="B278" s="16"/>
      <c r="C278" s="16"/>
      <c r="D278" s="16"/>
      <c r="E278" s="93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2:29" hidden="1" x14ac:dyDescent="0.3">
      <c r="B279" s="16"/>
      <c r="C279" s="16"/>
      <c r="D279" s="16"/>
      <c r="E279" s="93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2:29" ht="15" hidden="1" thickBot="1" x14ac:dyDescent="0.35">
      <c r="B280" s="127">
        <f>SUBTOTAL(9,B277:B277)</f>
        <v>0</v>
      </c>
      <c r="C280" s="127"/>
      <c r="D280" s="127">
        <f t="shared" ref="D280:AC280" si="9">COUNTA(D277:D277)</f>
        <v>1</v>
      </c>
      <c r="E280" s="127">
        <f t="shared" si="9"/>
        <v>1</v>
      </c>
      <c r="F280" s="127">
        <f t="shared" si="9"/>
        <v>1</v>
      </c>
      <c r="G280" s="127">
        <f t="shared" si="9"/>
        <v>1</v>
      </c>
      <c r="H280" s="127">
        <f t="shared" si="9"/>
        <v>1</v>
      </c>
      <c r="I280" s="127">
        <f t="shared" si="9"/>
        <v>1</v>
      </c>
      <c r="J280" s="127">
        <f t="shared" si="9"/>
        <v>1</v>
      </c>
      <c r="K280" s="127">
        <f t="shared" si="9"/>
        <v>1</v>
      </c>
      <c r="L280" s="127">
        <f t="shared" si="9"/>
        <v>1</v>
      </c>
      <c r="M280" s="127">
        <f t="shared" si="9"/>
        <v>1</v>
      </c>
      <c r="N280" s="127">
        <f t="shared" si="9"/>
        <v>1</v>
      </c>
      <c r="O280" s="127">
        <f t="shared" si="9"/>
        <v>1</v>
      </c>
      <c r="P280" s="127">
        <f t="shared" si="9"/>
        <v>1</v>
      </c>
      <c r="Q280" s="127">
        <f t="shared" si="9"/>
        <v>0</v>
      </c>
      <c r="R280" s="127">
        <f t="shared" si="9"/>
        <v>1</v>
      </c>
      <c r="S280" s="127">
        <f t="shared" si="9"/>
        <v>0</v>
      </c>
      <c r="T280" s="127">
        <f t="shared" si="9"/>
        <v>0</v>
      </c>
      <c r="U280" s="127">
        <f t="shared" si="9"/>
        <v>1</v>
      </c>
      <c r="V280" s="127">
        <f t="shared" si="9"/>
        <v>0</v>
      </c>
      <c r="W280" s="127">
        <f t="shared" si="9"/>
        <v>0</v>
      </c>
      <c r="X280" s="127">
        <f t="shared" si="9"/>
        <v>0</v>
      </c>
      <c r="Y280" s="127">
        <f t="shared" si="9"/>
        <v>0</v>
      </c>
      <c r="Z280" s="127">
        <f t="shared" si="9"/>
        <v>0</v>
      </c>
      <c r="AA280" s="127">
        <f t="shared" si="9"/>
        <v>0</v>
      </c>
      <c r="AB280" s="127">
        <f t="shared" si="9"/>
        <v>0</v>
      </c>
      <c r="AC280" s="20">
        <f t="shared" si="9"/>
        <v>0</v>
      </c>
    </row>
    <row r="281" spans="2:29" hidden="1" x14ac:dyDescent="0.3">
      <c r="B281" s="16"/>
      <c r="C281" s="16"/>
      <c r="D281" s="16"/>
      <c r="E281" s="93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2:29" hidden="1" x14ac:dyDescent="0.3">
      <c r="B282" s="16"/>
      <c r="C282" s="16"/>
      <c r="D282" s="16"/>
      <c r="E282" s="93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2:29" ht="150.75" customHeight="1" x14ac:dyDescent="0.3">
      <c r="B283" s="17">
        <v>1</v>
      </c>
      <c r="C283" s="9">
        <v>1</v>
      </c>
      <c r="D283" s="56" t="s">
        <v>1675</v>
      </c>
      <c r="E283" s="9" t="s">
        <v>1707</v>
      </c>
      <c r="F283" s="9" t="s">
        <v>1677</v>
      </c>
      <c r="G283" s="157" t="s">
        <v>1708</v>
      </c>
      <c r="H283" s="9" t="s">
        <v>137</v>
      </c>
      <c r="I283" s="56" t="s">
        <v>1709</v>
      </c>
      <c r="J283" s="9" t="s">
        <v>137</v>
      </c>
      <c r="K283" s="9" t="s">
        <v>137</v>
      </c>
      <c r="L283" s="9" t="s">
        <v>1710</v>
      </c>
      <c r="M283" s="9" t="s">
        <v>46</v>
      </c>
      <c r="N283" s="9" t="s">
        <v>1711</v>
      </c>
      <c r="O283" s="9" t="s">
        <v>1712</v>
      </c>
      <c r="P283" s="57" t="s">
        <v>1683</v>
      </c>
      <c r="Q283" s="91"/>
      <c r="R283" s="91" t="s">
        <v>38</v>
      </c>
      <c r="S283" s="29"/>
      <c r="T283" s="320"/>
      <c r="U283" s="29" t="s">
        <v>38</v>
      </c>
      <c r="V283" s="13" t="s">
        <v>38</v>
      </c>
      <c r="W283" s="13"/>
      <c r="X283" s="13"/>
      <c r="Y283" s="13"/>
      <c r="Z283" s="13"/>
      <c r="AA283" s="13"/>
      <c r="AB283" s="10" t="s">
        <v>1713</v>
      </c>
    </row>
    <row r="284" spans="2:29" hidden="1" x14ac:dyDescent="0.3">
      <c r="B284" s="16"/>
      <c r="C284" s="16"/>
      <c r="D284" s="16"/>
      <c r="E284" s="93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2:29" hidden="1" x14ac:dyDescent="0.3">
      <c r="B285" s="16"/>
      <c r="C285" s="16"/>
      <c r="D285" s="16"/>
      <c r="E285" s="93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2:29" ht="15" hidden="1" thickBot="1" x14ac:dyDescent="0.35">
      <c r="B286" s="127">
        <f>SUBTOTAL(9,B283:B283)</f>
        <v>1</v>
      </c>
      <c r="C286" s="127"/>
      <c r="D286" s="127">
        <f t="shared" ref="D286:AC286" si="10">COUNTA(D283:D283)</f>
        <v>1</v>
      </c>
      <c r="E286" s="127">
        <f t="shared" si="10"/>
        <v>1</v>
      </c>
      <c r="F286" s="127">
        <f t="shared" si="10"/>
        <v>1</v>
      </c>
      <c r="G286" s="127">
        <f t="shared" si="10"/>
        <v>1</v>
      </c>
      <c r="H286" s="127">
        <f t="shared" si="10"/>
        <v>1</v>
      </c>
      <c r="I286" s="127">
        <f t="shared" si="10"/>
        <v>1</v>
      </c>
      <c r="J286" s="127">
        <f t="shared" si="10"/>
        <v>1</v>
      </c>
      <c r="K286" s="127">
        <f t="shared" si="10"/>
        <v>1</v>
      </c>
      <c r="L286" s="127">
        <f t="shared" si="10"/>
        <v>1</v>
      </c>
      <c r="M286" s="127">
        <f t="shared" si="10"/>
        <v>1</v>
      </c>
      <c r="N286" s="127">
        <f t="shared" si="10"/>
        <v>1</v>
      </c>
      <c r="O286" s="127">
        <f t="shared" si="10"/>
        <v>1</v>
      </c>
      <c r="P286" s="127">
        <f t="shared" si="10"/>
        <v>1</v>
      </c>
      <c r="Q286" s="127">
        <f t="shared" si="10"/>
        <v>0</v>
      </c>
      <c r="R286" s="127">
        <f t="shared" si="10"/>
        <v>1</v>
      </c>
      <c r="S286" s="127">
        <f t="shared" si="10"/>
        <v>0</v>
      </c>
      <c r="T286" s="127">
        <f t="shared" si="10"/>
        <v>0</v>
      </c>
      <c r="U286" s="127">
        <f t="shared" si="10"/>
        <v>1</v>
      </c>
      <c r="V286" s="127">
        <f t="shared" si="10"/>
        <v>1</v>
      </c>
      <c r="W286" s="127">
        <f t="shared" si="10"/>
        <v>0</v>
      </c>
      <c r="X286" s="127">
        <f t="shared" si="10"/>
        <v>0</v>
      </c>
      <c r="Y286" s="127">
        <f t="shared" si="10"/>
        <v>0</v>
      </c>
      <c r="Z286" s="127">
        <f t="shared" si="10"/>
        <v>0</v>
      </c>
      <c r="AA286" s="127">
        <f t="shared" si="10"/>
        <v>0</v>
      </c>
      <c r="AB286" s="127">
        <f t="shared" si="10"/>
        <v>1</v>
      </c>
      <c r="AC286" s="20">
        <f t="shared" si="10"/>
        <v>0</v>
      </c>
    </row>
    <row r="287" spans="2:29" hidden="1" x14ac:dyDescent="0.3">
      <c r="B287" s="16"/>
      <c r="C287" s="16"/>
      <c r="D287" s="16"/>
      <c r="E287" s="93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2:29" hidden="1" x14ac:dyDescent="0.3">
      <c r="B288" s="16"/>
      <c r="C288" s="16"/>
      <c r="D288" s="16"/>
      <c r="E288" s="93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2:84" s="125" customFormat="1" ht="41.4" hidden="1" x14ac:dyDescent="0.3">
      <c r="B289" s="113">
        <v>1</v>
      </c>
      <c r="C289" s="9">
        <v>1</v>
      </c>
      <c r="D289" s="148" t="s">
        <v>1714</v>
      </c>
      <c r="E289" s="148" t="s">
        <v>697</v>
      </c>
      <c r="F289" s="369" t="s">
        <v>1715</v>
      </c>
      <c r="G289" s="370" t="s">
        <v>23</v>
      </c>
      <c r="H289" s="371"/>
      <c r="I289" s="56" t="s">
        <v>1743</v>
      </c>
      <c r="J289" s="56"/>
      <c r="K289" s="91"/>
      <c r="L289" s="372" t="s">
        <v>1744</v>
      </c>
      <c r="M289" s="91" t="s">
        <v>61</v>
      </c>
      <c r="N289" s="91" t="s">
        <v>61</v>
      </c>
      <c r="O289" s="91" t="s">
        <v>62</v>
      </c>
      <c r="P289" s="315" t="s">
        <v>1718</v>
      </c>
      <c r="Q289" s="91"/>
      <c r="R289" s="91" t="s">
        <v>38</v>
      </c>
      <c r="S289" s="91"/>
      <c r="T289" s="91"/>
      <c r="U289" s="91" t="s">
        <v>38</v>
      </c>
      <c r="V289" s="91"/>
      <c r="W289" s="91"/>
      <c r="X289" s="91"/>
      <c r="Y289" s="91"/>
      <c r="Z289" s="91"/>
      <c r="AA289" s="91"/>
      <c r="AB289" s="91" t="s">
        <v>1745</v>
      </c>
      <c r="AC289" s="125" t="s">
        <v>704</v>
      </c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N289" s="126"/>
      <c r="AO289" s="126"/>
      <c r="AP289" s="126"/>
      <c r="AQ289" s="126"/>
      <c r="AR289" s="126"/>
      <c r="AS289" s="126"/>
      <c r="AT289" s="126"/>
      <c r="AU289" s="126"/>
      <c r="AV289" s="126"/>
      <c r="AW289" s="126"/>
      <c r="AX289" s="126"/>
      <c r="AY289" s="126"/>
      <c r="AZ289" s="126"/>
      <c r="BA289" s="126"/>
      <c r="BB289" s="126"/>
      <c r="BC289" s="126"/>
      <c r="BD289" s="126"/>
      <c r="BE289" s="126"/>
      <c r="BF289" s="126"/>
      <c r="BG289" s="126"/>
      <c r="BH289" s="126"/>
      <c r="BI289" s="126"/>
      <c r="BJ289" s="126"/>
      <c r="BK289" s="126"/>
      <c r="BL289" s="126"/>
      <c r="BM289" s="126"/>
      <c r="BN289" s="126"/>
      <c r="BO289" s="126"/>
      <c r="BP289" s="126"/>
      <c r="BQ289" s="126"/>
      <c r="BR289" s="126"/>
      <c r="BS289" s="126"/>
      <c r="BT289" s="126"/>
      <c r="BU289" s="126"/>
      <c r="BV289" s="126"/>
      <c r="BW289" s="126"/>
      <c r="BX289" s="126"/>
      <c r="BY289" s="126"/>
      <c r="BZ289" s="126"/>
      <c r="CA289" s="126"/>
      <c r="CB289" s="126"/>
      <c r="CC289" s="126"/>
      <c r="CD289" s="126"/>
      <c r="CE289" s="126"/>
      <c r="CF289" s="126"/>
    </row>
    <row r="290" spans="2:84" s="125" customFormat="1" ht="69" hidden="1" x14ac:dyDescent="0.3">
      <c r="B290" s="113">
        <v>1</v>
      </c>
      <c r="C290" s="9">
        <v>2</v>
      </c>
      <c r="D290" s="148" t="s">
        <v>1714</v>
      </c>
      <c r="E290" s="148" t="s">
        <v>697</v>
      </c>
      <c r="F290" s="369" t="s">
        <v>1715</v>
      </c>
      <c r="G290" s="373" t="s">
        <v>25</v>
      </c>
      <c r="H290" s="371"/>
      <c r="I290" s="56" t="s">
        <v>1746</v>
      </c>
      <c r="J290" s="11"/>
      <c r="K290" s="11"/>
      <c r="L290" s="11" t="s">
        <v>1747</v>
      </c>
      <c r="M290" s="11" t="s">
        <v>1748</v>
      </c>
      <c r="N290" s="11" t="s">
        <v>1749</v>
      </c>
      <c r="O290" s="205" t="s">
        <v>1750</v>
      </c>
      <c r="P290" s="315" t="s">
        <v>1718</v>
      </c>
      <c r="Q290" s="11"/>
      <c r="R290" s="91" t="s">
        <v>38</v>
      </c>
      <c r="S290" s="11"/>
      <c r="T290" s="9"/>
      <c r="U290" s="9" t="s">
        <v>38</v>
      </c>
      <c r="V290" s="9"/>
      <c r="W290" s="11"/>
      <c r="X290" s="11"/>
      <c r="Y290" s="11"/>
      <c r="Z290" s="11"/>
      <c r="AA290" s="11"/>
      <c r="AB290" s="9" t="s">
        <v>1745</v>
      </c>
    </row>
    <row r="291" spans="2:84" s="125" customFormat="1" ht="69" hidden="1" x14ac:dyDescent="0.3">
      <c r="B291" s="113">
        <v>1</v>
      </c>
      <c r="C291" s="9">
        <v>3</v>
      </c>
      <c r="D291" s="148" t="s">
        <v>1714</v>
      </c>
      <c r="E291" s="148" t="s">
        <v>697</v>
      </c>
      <c r="F291" s="369" t="s">
        <v>1715</v>
      </c>
      <c r="G291" s="373" t="s">
        <v>25</v>
      </c>
      <c r="H291" s="371"/>
      <c r="I291" s="56" t="s">
        <v>492</v>
      </c>
      <c r="J291" s="11"/>
      <c r="K291" s="11"/>
      <c r="L291" s="11" t="s">
        <v>1751</v>
      </c>
      <c r="M291" s="11" t="s">
        <v>54</v>
      </c>
      <c r="N291" s="91" t="s">
        <v>61</v>
      </c>
      <c r="O291" s="374">
        <v>117469</v>
      </c>
      <c r="P291" s="315" t="s">
        <v>1718</v>
      </c>
      <c r="Q291" s="11"/>
      <c r="R291" s="91" t="s">
        <v>38</v>
      </c>
      <c r="S291" s="11"/>
      <c r="T291" s="9"/>
      <c r="U291" s="9" t="s">
        <v>38</v>
      </c>
      <c r="V291" s="11"/>
      <c r="W291" s="11"/>
      <c r="X291" s="11"/>
      <c r="Y291" s="11"/>
      <c r="Z291" s="11"/>
      <c r="AA291" s="11"/>
      <c r="AB291" s="9" t="s">
        <v>1745</v>
      </c>
      <c r="AC291" s="30"/>
    </row>
    <row r="292" spans="2:84" s="125" customFormat="1" ht="69" hidden="1" x14ac:dyDescent="0.3">
      <c r="B292" s="113">
        <v>1</v>
      </c>
      <c r="C292" s="9">
        <v>4</v>
      </c>
      <c r="D292" s="148" t="s">
        <v>1714</v>
      </c>
      <c r="E292" s="148" t="s">
        <v>697</v>
      </c>
      <c r="F292" s="369" t="s">
        <v>1715</v>
      </c>
      <c r="G292" s="373" t="s">
        <v>25</v>
      </c>
      <c r="H292" s="371"/>
      <c r="I292" s="56" t="s">
        <v>1752</v>
      </c>
      <c r="J292" s="11"/>
      <c r="K292" s="11"/>
      <c r="L292" s="11" t="s">
        <v>1753</v>
      </c>
      <c r="M292" s="11" t="s">
        <v>46</v>
      </c>
      <c r="N292" s="11">
        <v>1022</v>
      </c>
      <c r="O292" s="374" t="s">
        <v>1754</v>
      </c>
      <c r="P292" s="315" t="s">
        <v>1718</v>
      </c>
      <c r="Q292" s="11"/>
      <c r="R292" s="91" t="s">
        <v>38</v>
      </c>
      <c r="S292" s="11"/>
      <c r="T292" s="9"/>
      <c r="U292" s="9" t="s">
        <v>38</v>
      </c>
      <c r="V292" s="13"/>
      <c r="W292" s="13"/>
      <c r="X292" s="13"/>
      <c r="Y292" s="13"/>
      <c r="Z292" s="13"/>
      <c r="AA292" s="13"/>
      <c r="AB292" s="30" t="s">
        <v>1745</v>
      </c>
      <c r="AC292" s="30"/>
    </row>
    <row r="293" spans="2:84" s="125" customFormat="1" ht="45.6" hidden="1" x14ac:dyDescent="0.3">
      <c r="B293" s="113">
        <v>1</v>
      </c>
      <c r="C293" s="9">
        <v>5</v>
      </c>
      <c r="D293" s="375" t="s">
        <v>1714</v>
      </c>
      <c r="E293" s="376" t="s">
        <v>697</v>
      </c>
      <c r="F293" s="56" t="s">
        <v>1715</v>
      </c>
      <c r="G293" s="56" t="s">
        <v>25</v>
      </c>
      <c r="H293" s="91"/>
      <c r="I293" s="56" t="s">
        <v>1728</v>
      </c>
      <c r="J293" s="91"/>
      <c r="K293" s="91"/>
      <c r="L293" s="377" t="s">
        <v>1755</v>
      </c>
      <c r="M293" s="9" t="s">
        <v>46</v>
      </c>
      <c r="N293" s="9" t="s">
        <v>1756</v>
      </c>
      <c r="O293" s="91" t="s">
        <v>62</v>
      </c>
      <c r="P293" s="315" t="s">
        <v>1718</v>
      </c>
      <c r="Q293" s="91"/>
      <c r="R293" s="91" t="s">
        <v>38</v>
      </c>
      <c r="S293" s="91"/>
      <c r="T293" s="91"/>
      <c r="U293" s="91" t="s">
        <v>38</v>
      </c>
      <c r="V293" s="91"/>
      <c r="W293" s="91"/>
      <c r="X293" s="91"/>
      <c r="Y293" s="10"/>
      <c r="Z293" s="13"/>
      <c r="AA293" s="13"/>
      <c r="AB293" s="30" t="s">
        <v>1745</v>
      </c>
      <c r="AC293" s="30"/>
    </row>
    <row r="294" spans="2:84" s="125" customFormat="1" ht="45.6" hidden="1" x14ac:dyDescent="0.3">
      <c r="B294" s="113">
        <v>1</v>
      </c>
      <c r="C294" s="9">
        <v>6</v>
      </c>
      <c r="D294" s="375" t="s">
        <v>1714</v>
      </c>
      <c r="E294" s="376" t="s">
        <v>697</v>
      </c>
      <c r="F294" s="56" t="s">
        <v>1715</v>
      </c>
      <c r="G294" s="56" t="s">
        <v>25</v>
      </c>
      <c r="H294" s="91"/>
      <c r="I294" s="56" t="s">
        <v>1728</v>
      </c>
      <c r="J294" s="91"/>
      <c r="K294" s="91"/>
      <c r="L294" s="315" t="s">
        <v>196</v>
      </c>
      <c r="M294" s="11" t="s">
        <v>46</v>
      </c>
      <c r="N294" s="91" t="s">
        <v>61</v>
      </c>
      <c r="O294" s="91" t="s">
        <v>62</v>
      </c>
      <c r="P294" s="315" t="s">
        <v>1718</v>
      </c>
      <c r="Q294" s="91"/>
      <c r="R294" s="91" t="s">
        <v>38</v>
      </c>
      <c r="S294" s="91"/>
      <c r="T294" s="91"/>
      <c r="U294" s="91" t="s">
        <v>38</v>
      </c>
      <c r="V294" s="91"/>
      <c r="W294" s="91"/>
      <c r="X294" s="91"/>
      <c r="Y294" s="10"/>
      <c r="Z294" s="13"/>
      <c r="AA294" s="13"/>
      <c r="AB294" s="30" t="s">
        <v>1745</v>
      </c>
      <c r="AC294" s="30" t="s">
        <v>1757</v>
      </c>
    </row>
    <row r="295" spans="2:84" s="125" customFormat="1" ht="34.200000000000003" hidden="1" x14ac:dyDescent="0.3">
      <c r="B295" s="113">
        <v>1</v>
      </c>
      <c r="C295" s="9">
        <v>7</v>
      </c>
      <c r="D295" s="375" t="s">
        <v>1714</v>
      </c>
      <c r="E295" s="376" t="s">
        <v>697</v>
      </c>
      <c r="F295" s="56" t="s">
        <v>1715</v>
      </c>
      <c r="G295" s="56" t="s">
        <v>23</v>
      </c>
      <c r="H295" s="91"/>
      <c r="I295" s="56" t="s">
        <v>1758</v>
      </c>
      <c r="J295" s="91"/>
      <c r="K295" s="91"/>
      <c r="L295" s="315" t="s">
        <v>1759</v>
      </c>
      <c r="M295" s="91" t="s">
        <v>61</v>
      </c>
      <c r="N295" s="91" t="s">
        <v>61</v>
      </c>
      <c r="O295" s="91" t="s">
        <v>62</v>
      </c>
      <c r="P295" s="315" t="s">
        <v>1718</v>
      </c>
      <c r="Q295" s="91"/>
      <c r="R295" s="91" t="s">
        <v>38</v>
      </c>
      <c r="S295" s="91"/>
      <c r="T295" s="91"/>
      <c r="U295" s="91" t="s">
        <v>38</v>
      </c>
      <c r="V295" s="91"/>
      <c r="W295" s="91"/>
      <c r="X295" s="91"/>
      <c r="Y295" s="10"/>
      <c r="Z295" s="13"/>
      <c r="AA295" s="13"/>
      <c r="AB295" s="30" t="s">
        <v>1745</v>
      </c>
      <c r="AC295" s="30"/>
    </row>
    <row r="296" spans="2:84" hidden="1" x14ac:dyDescent="0.3">
      <c r="B296" s="16"/>
      <c r="C296" s="16"/>
      <c r="D296" s="16"/>
      <c r="E296" s="93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94"/>
    </row>
    <row r="297" spans="2:84" hidden="1" x14ac:dyDescent="0.3">
      <c r="B297" s="16"/>
      <c r="C297" s="16"/>
      <c r="D297" s="16"/>
      <c r="E297" s="93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94"/>
    </row>
    <row r="298" spans="2:84" ht="15" hidden="1" thickBot="1" x14ac:dyDescent="0.35">
      <c r="B298" s="127">
        <f>SUBTOTAL(9,B289:B295)</f>
        <v>0</v>
      </c>
      <c r="C298" s="127"/>
      <c r="D298" s="127">
        <f t="shared" ref="D298:AC298" si="11">COUNTA(D289:D295)</f>
        <v>7</v>
      </c>
      <c r="E298" s="127">
        <f t="shared" si="11"/>
        <v>7</v>
      </c>
      <c r="F298" s="127">
        <f t="shared" si="11"/>
        <v>7</v>
      </c>
      <c r="G298" s="127">
        <f t="shared" si="11"/>
        <v>7</v>
      </c>
      <c r="H298" s="127">
        <f t="shared" si="11"/>
        <v>0</v>
      </c>
      <c r="I298" s="127">
        <f t="shared" si="11"/>
        <v>7</v>
      </c>
      <c r="J298" s="127">
        <f t="shared" si="11"/>
        <v>0</v>
      </c>
      <c r="K298" s="127">
        <f t="shared" si="11"/>
        <v>0</v>
      </c>
      <c r="L298" s="127">
        <f t="shared" si="11"/>
        <v>7</v>
      </c>
      <c r="M298" s="127">
        <f t="shared" si="11"/>
        <v>7</v>
      </c>
      <c r="N298" s="127">
        <f t="shared" si="11"/>
        <v>7</v>
      </c>
      <c r="O298" s="127">
        <f t="shared" si="11"/>
        <v>7</v>
      </c>
      <c r="P298" s="127">
        <f t="shared" si="11"/>
        <v>7</v>
      </c>
      <c r="Q298" s="127">
        <f t="shared" si="11"/>
        <v>0</v>
      </c>
      <c r="R298" s="127">
        <f t="shared" si="11"/>
        <v>7</v>
      </c>
      <c r="S298" s="127">
        <f t="shared" si="11"/>
        <v>0</v>
      </c>
      <c r="T298" s="127">
        <f t="shared" si="11"/>
        <v>0</v>
      </c>
      <c r="U298" s="127">
        <f t="shared" si="11"/>
        <v>7</v>
      </c>
      <c r="V298" s="127">
        <f t="shared" si="11"/>
        <v>0</v>
      </c>
      <c r="W298" s="127">
        <f t="shared" si="11"/>
        <v>0</v>
      </c>
      <c r="X298" s="127">
        <f t="shared" si="11"/>
        <v>0</v>
      </c>
      <c r="Y298" s="127">
        <f t="shared" si="11"/>
        <v>0</v>
      </c>
      <c r="Z298" s="127">
        <f t="shared" si="11"/>
        <v>0</v>
      </c>
      <c r="AA298" s="127">
        <f t="shared" si="11"/>
        <v>0</v>
      </c>
      <c r="AB298" s="127">
        <f t="shared" si="11"/>
        <v>7</v>
      </c>
      <c r="AC298" s="20">
        <f t="shared" si="11"/>
        <v>2</v>
      </c>
    </row>
    <row r="299" spans="2:84" hidden="1" x14ac:dyDescent="0.3">
      <c r="B299" s="16"/>
      <c r="C299" s="16"/>
      <c r="D299" s="16"/>
      <c r="E299" s="93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2:84" hidden="1" x14ac:dyDescent="0.3">
      <c r="B300" s="16"/>
      <c r="C300" s="16"/>
      <c r="D300" s="16"/>
      <c r="E300" s="93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2:84" hidden="1" x14ac:dyDescent="0.3">
      <c r="B301" s="16"/>
      <c r="C301" s="16"/>
      <c r="D301" s="16"/>
      <c r="E301" s="93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2:84" ht="145.5" hidden="1" customHeight="1" x14ac:dyDescent="0.3">
      <c r="B302" s="17">
        <v>1</v>
      </c>
      <c r="C302" s="9">
        <v>4</v>
      </c>
      <c r="D302" s="56" t="s">
        <v>1760</v>
      </c>
      <c r="E302" s="9" t="s">
        <v>1416</v>
      </c>
      <c r="F302" s="9" t="s">
        <v>1761</v>
      </c>
      <c r="G302" s="9" t="s">
        <v>124</v>
      </c>
      <c r="H302" s="153" t="s">
        <v>1778</v>
      </c>
      <c r="I302" s="91" t="s">
        <v>92</v>
      </c>
      <c r="J302" s="153" t="s">
        <v>1778</v>
      </c>
      <c r="K302" s="153" t="s">
        <v>1778</v>
      </c>
      <c r="L302" s="9" t="s">
        <v>1779</v>
      </c>
      <c r="M302" s="56" t="s">
        <v>92</v>
      </c>
      <c r="N302" s="56" t="s">
        <v>92</v>
      </c>
      <c r="O302" s="56" t="s">
        <v>92</v>
      </c>
      <c r="P302" s="57"/>
      <c r="Q302" s="91"/>
      <c r="R302" s="91"/>
      <c r="S302" s="29"/>
      <c r="T302" s="29"/>
      <c r="U302" s="29"/>
      <c r="V302" s="13"/>
      <c r="W302" s="13"/>
      <c r="X302" s="13"/>
      <c r="Y302" s="13"/>
      <c r="Z302" s="13"/>
      <c r="AA302" s="13"/>
      <c r="AB302" s="10" t="s">
        <v>1780</v>
      </c>
      <c r="AC302" s="4" t="s">
        <v>1781</v>
      </c>
    </row>
    <row r="303" spans="2:84" hidden="1" x14ac:dyDescent="0.3">
      <c r="B303" s="16"/>
      <c r="C303" s="16"/>
      <c r="D303" s="16"/>
      <c r="E303" s="93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2:84" hidden="1" x14ac:dyDescent="0.3">
      <c r="B304" s="16"/>
      <c r="C304" s="16"/>
      <c r="D304" s="16"/>
      <c r="E304" s="93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9" ht="15" hidden="1" thickBot="1" x14ac:dyDescent="0.35">
      <c r="B305" s="127">
        <f>SUBTOTAL(9,B302:B302)</f>
        <v>0</v>
      </c>
      <c r="C305" s="127"/>
      <c r="D305" s="127">
        <f t="shared" ref="D305:AC305" si="12">COUNTA(D302:D302)</f>
        <v>1</v>
      </c>
      <c r="E305" s="127">
        <f t="shared" si="12"/>
        <v>1</v>
      </c>
      <c r="F305" s="127">
        <f t="shared" si="12"/>
        <v>1</v>
      </c>
      <c r="G305" s="127">
        <f t="shared" si="12"/>
        <v>1</v>
      </c>
      <c r="H305" s="127">
        <f t="shared" si="12"/>
        <v>1</v>
      </c>
      <c r="I305" s="127">
        <f t="shared" si="12"/>
        <v>1</v>
      </c>
      <c r="J305" s="127">
        <f t="shared" si="12"/>
        <v>1</v>
      </c>
      <c r="K305" s="127">
        <f t="shared" si="12"/>
        <v>1</v>
      </c>
      <c r="L305" s="127">
        <f t="shared" si="12"/>
        <v>1</v>
      </c>
      <c r="M305" s="127">
        <f t="shared" si="12"/>
        <v>1</v>
      </c>
      <c r="N305" s="127">
        <f t="shared" si="12"/>
        <v>1</v>
      </c>
      <c r="O305" s="127">
        <f t="shared" si="12"/>
        <v>1</v>
      </c>
      <c r="P305" s="127">
        <f t="shared" si="12"/>
        <v>0</v>
      </c>
      <c r="Q305" s="127">
        <f t="shared" si="12"/>
        <v>0</v>
      </c>
      <c r="R305" s="127">
        <f t="shared" si="12"/>
        <v>0</v>
      </c>
      <c r="S305" s="127">
        <f t="shared" si="12"/>
        <v>0</v>
      </c>
      <c r="T305" s="127">
        <f t="shared" si="12"/>
        <v>0</v>
      </c>
      <c r="U305" s="127">
        <f t="shared" si="12"/>
        <v>0</v>
      </c>
      <c r="V305" s="127">
        <f t="shared" si="12"/>
        <v>0</v>
      </c>
      <c r="W305" s="127">
        <f t="shared" si="12"/>
        <v>0</v>
      </c>
      <c r="X305" s="127">
        <f t="shared" si="12"/>
        <v>0</v>
      </c>
      <c r="Y305" s="127">
        <f t="shared" si="12"/>
        <v>0</v>
      </c>
      <c r="Z305" s="127">
        <f t="shared" si="12"/>
        <v>0</v>
      </c>
      <c r="AA305" s="127">
        <f t="shared" si="12"/>
        <v>0</v>
      </c>
      <c r="AB305" s="127">
        <f t="shared" si="12"/>
        <v>1</v>
      </c>
      <c r="AC305" s="20">
        <f t="shared" si="12"/>
        <v>1</v>
      </c>
    </row>
    <row r="306" spans="1:29" hidden="1" x14ac:dyDescent="0.3">
      <c r="B306" s="16"/>
      <c r="C306" s="16"/>
      <c r="D306" s="16"/>
      <c r="E306" s="93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9" hidden="1" x14ac:dyDescent="0.3">
      <c r="B307" s="16"/>
      <c r="C307" s="16"/>
      <c r="D307" s="16"/>
      <c r="E307" s="93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9" hidden="1" x14ac:dyDescent="0.3">
      <c r="B308" s="16"/>
      <c r="C308" s="16"/>
      <c r="D308" s="16"/>
      <c r="E308" s="93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9" s="37" customFormat="1" ht="150.75" customHeight="1" x14ac:dyDescent="0.3">
      <c r="A309"/>
      <c r="B309" s="17">
        <v>1</v>
      </c>
      <c r="C309" s="9">
        <v>1</v>
      </c>
      <c r="D309" s="278" t="s">
        <v>1782</v>
      </c>
      <c r="E309" s="130" t="s">
        <v>1783</v>
      </c>
      <c r="F309" s="130" t="s">
        <v>1784</v>
      </c>
      <c r="G309" s="279" t="s">
        <v>23</v>
      </c>
      <c r="H309" s="283" t="s">
        <v>137</v>
      </c>
      <c r="I309" s="284" t="s">
        <v>1803</v>
      </c>
      <c r="J309" s="283" t="s">
        <v>137</v>
      </c>
      <c r="K309" s="283" t="s">
        <v>137</v>
      </c>
      <c r="L309" s="279" t="s">
        <v>1804</v>
      </c>
      <c r="M309" s="130"/>
      <c r="N309" s="130"/>
      <c r="O309" s="130"/>
      <c r="P309" s="130" t="s">
        <v>1788</v>
      </c>
      <c r="Q309" s="282"/>
      <c r="R309" s="282" t="s">
        <v>38</v>
      </c>
      <c r="S309" s="131"/>
      <c r="T309" s="131"/>
      <c r="U309" s="131" t="s">
        <v>38</v>
      </c>
      <c r="V309" s="132" t="s">
        <v>38</v>
      </c>
      <c r="W309" s="132"/>
      <c r="X309" s="132"/>
      <c r="Y309" s="132"/>
      <c r="Z309" s="132"/>
      <c r="AA309" s="132"/>
      <c r="AB309" s="133" t="s">
        <v>1805</v>
      </c>
      <c r="AC309" s="140"/>
    </row>
    <row r="310" spans="1:29" s="37" customFormat="1" ht="150.75" customHeight="1" x14ac:dyDescent="0.3">
      <c r="A310"/>
      <c r="B310" s="17">
        <v>1</v>
      </c>
      <c r="C310" s="9">
        <v>1</v>
      </c>
      <c r="D310" s="278" t="s">
        <v>1782</v>
      </c>
      <c r="E310" s="130" t="s">
        <v>1783</v>
      </c>
      <c r="F310" s="130" t="s">
        <v>1784</v>
      </c>
      <c r="G310" s="279" t="s">
        <v>23</v>
      </c>
      <c r="H310" s="283" t="s">
        <v>137</v>
      </c>
      <c r="I310" s="284" t="s">
        <v>1806</v>
      </c>
      <c r="J310" s="283" t="s">
        <v>137</v>
      </c>
      <c r="K310" s="283" t="s">
        <v>137</v>
      </c>
      <c r="L310" s="378" t="s">
        <v>1807</v>
      </c>
      <c r="M310" s="130"/>
      <c r="N310" s="130"/>
      <c r="O310" s="379"/>
      <c r="P310" s="130" t="s">
        <v>1788</v>
      </c>
      <c r="Q310" s="380"/>
      <c r="R310" s="282" t="s">
        <v>38</v>
      </c>
      <c r="S310" s="131"/>
      <c r="T310" s="381"/>
      <c r="U310" s="131" t="s">
        <v>38</v>
      </c>
      <c r="V310" s="132" t="s">
        <v>38</v>
      </c>
      <c r="W310" s="132"/>
      <c r="X310" s="132"/>
      <c r="Y310" s="132"/>
      <c r="Z310" s="132"/>
      <c r="AA310" s="132"/>
      <c r="AB310" s="133" t="s">
        <v>1808</v>
      </c>
      <c r="AC310" s="140"/>
    </row>
    <row r="311" spans="1:29" s="37" customFormat="1" ht="149.25" customHeight="1" x14ac:dyDescent="0.3">
      <c r="A311"/>
      <c r="B311" s="17">
        <v>1</v>
      </c>
      <c r="C311" s="9">
        <v>1</v>
      </c>
      <c r="D311" s="278" t="s">
        <v>1782</v>
      </c>
      <c r="E311" s="130" t="s">
        <v>1783</v>
      </c>
      <c r="F311" s="130" t="s">
        <v>1784</v>
      </c>
      <c r="G311" s="279" t="s">
        <v>23</v>
      </c>
      <c r="H311" s="283" t="s">
        <v>137</v>
      </c>
      <c r="I311" s="284" t="s">
        <v>1809</v>
      </c>
      <c r="J311" s="283" t="s">
        <v>137</v>
      </c>
      <c r="K311" s="283" t="s">
        <v>137</v>
      </c>
      <c r="L311" s="378" t="s">
        <v>1810</v>
      </c>
      <c r="M311" s="130"/>
      <c r="N311" s="130"/>
      <c r="O311" s="130"/>
      <c r="P311" s="130" t="s">
        <v>1788</v>
      </c>
      <c r="Q311" s="380"/>
      <c r="R311" s="282" t="s">
        <v>38</v>
      </c>
      <c r="S311" s="131"/>
      <c r="T311" s="131"/>
      <c r="U311" s="131" t="s">
        <v>38</v>
      </c>
      <c r="V311" s="132" t="s">
        <v>38</v>
      </c>
      <c r="W311" s="132"/>
      <c r="X311" s="132"/>
      <c r="Y311" s="132"/>
      <c r="Z311" s="132"/>
      <c r="AA311" s="132"/>
      <c r="AB311" s="130" t="s">
        <v>1811</v>
      </c>
      <c r="AC311" s="140"/>
    </row>
    <row r="312" spans="1:29" s="37" customFormat="1" ht="150" customHeight="1" x14ac:dyDescent="0.3">
      <c r="A312"/>
      <c r="B312" s="17">
        <v>1</v>
      </c>
      <c r="C312" s="9">
        <v>1</v>
      </c>
      <c r="D312" s="278" t="s">
        <v>1782</v>
      </c>
      <c r="E312" s="130" t="s">
        <v>1783</v>
      </c>
      <c r="F312" s="130" t="s">
        <v>1784</v>
      </c>
      <c r="G312" s="378" t="s">
        <v>25</v>
      </c>
      <c r="H312" s="283" t="s">
        <v>137</v>
      </c>
      <c r="I312" s="380" t="s">
        <v>1812</v>
      </c>
      <c r="J312" s="283" t="s">
        <v>137</v>
      </c>
      <c r="K312" s="283" t="s">
        <v>137</v>
      </c>
      <c r="L312" s="378" t="s">
        <v>50</v>
      </c>
      <c r="M312" s="130" t="s">
        <v>1813</v>
      </c>
      <c r="N312" s="130" t="s">
        <v>1814</v>
      </c>
      <c r="O312" s="130" t="s">
        <v>1815</v>
      </c>
      <c r="P312" s="130" t="s">
        <v>1788</v>
      </c>
      <c r="Q312" s="282"/>
      <c r="R312" s="282" t="s">
        <v>38</v>
      </c>
      <c r="S312" s="131"/>
      <c r="T312" s="381"/>
      <c r="U312" s="131" t="s">
        <v>38</v>
      </c>
      <c r="V312" s="132" t="s">
        <v>38</v>
      </c>
      <c r="W312" s="132"/>
      <c r="X312" s="132"/>
      <c r="Y312" s="132"/>
      <c r="Z312" s="132"/>
      <c r="AA312" s="132"/>
      <c r="AB312" s="382" t="s">
        <v>1816</v>
      </c>
      <c r="AC312" s="141"/>
    </row>
    <row r="313" spans="1:29" s="37" customFormat="1" ht="149.25" customHeight="1" x14ac:dyDescent="0.3">
      <c r="A313"/>
      <c r="B313" s="17">
        <v>1</v>
      </c>
      <c r="C313" s="9">
        <v>1</v>
      </c>
      <c r="D313" s="278" t="s">
        <v>1782</v>
      </c>
      <c r="E313" s="130" t="s">
        <v>1783</v>
      </c>
      <c r="F313" s="130" t="s">
        <v>1784</v>
      </c>
      <c r="G313" s="378" t="s">
        <v>25</v>
      </c>
      <c r="H313" s="283" t="s">
        <v>137</v>
      </c>
      <c r="I313" s="284" t="s">
        <v>1817</v>
      </c>
      <c r="J313" s="283" t="s">
        <v>137</v>
      </c>
      <c r="K313" s="283" t="s">
        <v>137</v>
      </c>
      <c r="L313" s="285" t="s">
        <v>1818</v>
      </c>
      <c r="M313" s="130" t="s">
        <v>1819</v>
      </c>
      <c r="N313" s="383"/>
      <c r="O313" s="130"/>
      <c r="P313" s="130" t="s">
        <v>1788</v>
      </c>
      <c r="Q313" s="282"/>
      <c r="R313" s="282" t="s">
        <v>38</v>
      </c>
      <c r="S313" s="131"/>
      <c r="T313" s="131"/>
      <c r="U313" s="131" t="s">
        <v>38</v>
      </c>
      <c r="V313" s="132" t="s">
        <v>38</v>
      </c>
      <c r="W313" s="132"/>
      <c r="X313" s="132"/>
      <c r="Y313" s="132"/>
      <c r="Z313" s="132"/>
      <c r="AA313" s="132"/>
      <c r="AB313" s="382" t="s">
        <v>1820</v>
      </c>
      <c r="AC313" s="141"/>
    </row>
    <row r="314" spans="1:29" s="37" customFormat="1" ht="150" customHeight="1" x14ac:dyDescent="0.3">
      <c r="A314"/>
      <c r="B314" s="17">
        <v>1</v>
      </c>
      <c r="C314" s="9">
        <v>1</v>
      </c>
      <c r="D314" s="278" t="s">
        <v>1782</v>
      </c>
      <c r="E314" s="130" t="s">
        <v>1783</v>
      </c>
      <c r="F314" s="130" t="s">
        <v>1784</v>
      </c>
      <c r="G314" s="378" t="s">
        <v>25</v>
      </c>
      <c r="H314" s="280">
        <v>809.68</v>
      </c>
      <c r="I314" s="284" t="s">
        <v>1821</v>
      </c>
      <c r="J314" s="132">
        <v>41667</v>
      </c>
      <c r="K314" s="380" t="s">
        <v>421</v>
      </c>
      <c r="L314" s="378" t="s">
        <v>1822</v>
      </c>
      <c r="M314" s="384" t="s">
        <v>1823</v>
      </c>
      <c r="N314" s="285" t="s">
        <v>1824</v>
      </c>
      <c r="O314" s="384" t="s">
        <v>1825</v>
      </c>
      <c r="P314" s="130" t="s">
        <v>1788</v>
      </c>
      <c r="Q314" s="380"/>
      <c r="R314" s="282" t="s">
        <v>38</v>
      </c>
      <c r="S314" s="131"/>
      <c r="T314" s="131"/>
      <c r="U314" s="131" t="s">
        <v>38</v>
      </c>
      <c r="V314" s="132" t="s">
        <v>38</v>
      </c>
      <c r="W314" s="132"/>
      <c r="X314" s="132"/>
      <c r="Y314" s="132"/>
      <c r="Z314" s="132"/>
      <c r="AA314" s="132"/>
      <c r="AB314" s="382" t="s">
        <v>1826</v>
      </c>
      <c r="AC314" s="141"/>
    </row>
    <row r="315" spans="1:29" s="37" customFormat="1" ht="150" customHeight="1" x14ac:dyDescent="0.3">
      <c r="A315"/>
      <c r="B315" s="17">
        <v>1</v>
      </c>
      <c r="C315" s="9">
        <v>1</v>
      </c>
      <c r="D315" s="278" t="s">
        <v>1782</v>
      </c>
      <c r="E315" s="130" t="s">
        <v>1783</v>
      </c>
      <c r="F315" s="130" t="s">
        <v>1784</v>
      </c>
      <c r="G315" s="378" t="s">
        <v>25</v>
      </c>
      <c r="H315" s="283" t="s">
        <v>137</v>
      </c>
      <c r="I315" s="284" t="s">
        <v>92</v>
      </c>
      <c r="J315" s="283" t="s">
        <v>137</v>
      </c>
      <c r="K315" s="283" t="s">
        <v>137</v>
      </c>
      <c r="L315" s="285" t="s">
        <v>1827</v>
      </c>
      <c r="M315" s="130" t="s">
        <v>1828</v>
      </c>
      <c r="N315" s="130" t="s">
        <v>1829</v>
      </c>
      <c r="O315" s="130" t="s">
        <v>1830</v>
      </c>
      <c r="P315" s="130" t="s">
        <v>1788</v>
      </c>
      <c r="Q315" s="380"/>
      <c r="R315" s="282" t="s">
        <v>38</v>
      </c>
      <c r="S315" s="131"/>
      <c r="T315" s="131"/>
      <c r="U315" s="131" t="s">
        <v>38</v>
      </c>
      <c r="V315" s="132" t="s">
        <v>38</v>
      </c>
      <c r="W315" s="132"/>
      <c r="X315" s="132"/>
      <c r="Y315" s="132"/>
      <c r="Z315" s="132"/>
      <c r="AA315" s="132"/>
      <c r="AB315" s="382" t="s">
        <v>1831</v>
      </c>
      <c r="AC315" s="141"/>
    </row>
    <row r="316" spans="1:29" s="37" customFormat="1" ht="150" customHeight="1" x14ac:dyDescent="0.3">
      <c r="A316"/>
      <c r="B316" s="17">
        <v>1</v>
      </c>
      <c r="C316" s="9">
        <v>1</v>
      </c>
      <c r="D316" s="278" t="s">
        <v>1782</v>
      </c>
      <c r="E316" s="130" t="s">
        <v>1783</v>
      </c>
      <c r="F316" s="130" t="s">
        <v>1784</v>
      </c>
      <c r="G316" s="378" t="s">
        <v>25</v>
      </c>
      <c r="H316" s="283" t="s">
        <v>137</v>
      </c>
      <c r="I316" s="380" t="s">
        <v>1832</v>
      </c>
      <c r="J316" s="283" t="s">
        <v>137</v>
      </c>
      <c r="K316" s="283" t="s">
        <v>137</v>
      </c>
      <c r="L316" s="285" t="s">
        <v>1833</v>
      </c>
      <c r="M316" s="130" t="s">
        <v>1834</v>
      </c>
      <c r="N316" s="285"/>
      <c r="O316" s="130" t="s">
        <v>1835</v>
      </c>
      <c r="P316" s="130" t="s">
        <v>1788</v>
      </c>
      <c r="Q316" s="380"/>
      <c r="R316" s="282" t="s">
        <v>38</v>
      </c>
      <c r="S316" s="131"/>
      <c r="T316" s="131"/>
      <c r="U316" s="131" t="s">
        <v>38</v>
      </c>
      <c r="V316" s="132" t="s">
        <v>38</v>
      </c>
      <c r="W316" s="132"/>
      <c r="X316" s="132"/>
      <c r="Y316" s="132" t="s">
        <v>38</v>
      </c>
      <c r="Z316" s="132"/>
      <c r="AA316" s="132"/>
      <c r="AB316" s="382" t="s">
        <v>1831</v>
      </c>
      <c r="AC316" s="141"/>
    </row>
    <row r="317" spans="1:29" s="37" customFormat="1" ht="150.75" customHeight="1" x14ac:dyDescent="0.3">
      <c r="A317"/>
      <c r="B317" s="17">
        <v>1</v>
      </c>
      <c r="C317" s="9">
        <v>1</v>
      </c>
      <c r="D317" s="278" t="s">
        <v>1782</v>
      </c>
      <c r="E317" s="130" t="s">
        <v>1783</v>
      </c>
      <c r="F317" s="130" t="s">
        <v>1784</v>
      </c>
      <c r="G317" s="378" t="s">
        <v>25</v>
      </c>
      <c r="H317" s="283" t="s">
        <v>137</v>
      </c>
      <c r="I317" s="284" t="s">
        <v>1836</v>
      </c>
      <c r="J317" s="283" t="s">
        <v>137</v>
      </c>
      <c r="K317" s="283" t="s">
        <v>137</v>
      </c>
      <c r="L317" s="130" t="s">
        <v>1837</v>
      </c>
      <c r="M317" s="130" t="s">
        <v>1838</v>
      </c>
      <c r="N317" s="130"/>
      <c r="O317" s="130"/>
      <c r="P317" s="130" t="s">
        <v>1788</v>
      </c>
      <c r="Q317" s="380"/>
      <c r="R317" s="282" t="s">
        <v>38</v>
      </c>
      <c r="S317" s="131"/>
      <c r="T317" s="381"/>
      <c r="U317" s="131" t="s">
        <v>38</v>
      </c>
      <c r="V317" s="132" t="s">
        <v>38</v>
      </c>
      <c r="W317" s="132"/>
      <c r="X317" s="132"/>
      <c r="Y317" s="132"/>
      <c r="Z317" s="132"/>
      <c r="AA317" s="132"/>
      <c r="AB317" s="382" t="s">
        <v>1839</v>
      </c>
      <c r="AC317" s="141"/>
    </row>
    <row r="318" spans="1:29" hidden="1" x14ac:dyDescent="0.3">
      <c r="B318" s="16"/>
      <c r="C318" s="16"/>
      <c r="D318" s="16"/>
      <c r="E318" s="93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9" hidden="1" x14ac:dyDescent="0.3">
      <c r="B319" s="16"/>
      <c r="C319" s="16"/>
      <c r="D319" s="16"/>
      <c r="E319" s="93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9" ht="15" hidden="1" thickBot="1" x14ac:dyDescent="0.35">
      <c r="B320" s="127">
        <f>SUBTOTAL(9,B309:B317)</f>
        <v>9</v>
      </c>
      <c r="C320" s="127"/>
      <c r="D320" s="127">
        <f t="shared" ref="D320:AC320" si="13">COUNTA(D309:D317)</f>
        <v>9</v>
      </c>
      <c r="E320" s="127">
        <f t="shared" si="13"/>
        <v>9</v>
      </c>
      <c r="F320" s="127">
        <f t="shared" si="13"/>
        <v>9</v>
      </c>
      <c r="G320" s="127">
        <f t="shared" si="13"/>
        <v>9</v>
      </c>
      <c r="H320" s="127">
        <f t="shared" si="13"/>
        <v>9</v>
      </c>
      <c r="I320" s="127">
        <f t="shared" si="13"/>
        <v>9</v>
      </c>
      <c r="J320" s="127">
        <f t="shared" si="13"/>
        <v>9</v>
      </c>
      <c r="K320" s="127">
        <f t="shared" si="13"/>
        <v>9</v>
      </c>
      <c r="L320" s="127">
        <f t="shared" si="13"/>
        <v>9</v>
      </c>
      <c r="M320" s="127">
        <f t="shared" si="13"/>
        <v>6</v>
      </c>
      <c r="N320" s="127">
        <f t="shared" si="13"/>
        <v>3</v>
      </c>
      <c r="O320" s="127">
        <f t="shared" si="13"/>
        <v>4</v>
      </c>
      <c r="P320" s="127">
        <f t="shared" si="13"/>
        <v>9</v>
      </c>
      <c r="Q320" s="127">
        <f t="shared" si="13"/>
        <v>0</v>
      </c>
      <c r="R320" s="127">
        <f t="shared" si="13"/>
        <v>9</v>
      </c>
      <c r="S320" s="127">
        <f t="shared" si="13"/>
        <v>0</v>
      </c>
      <c r="T320" s="127">
        <f t="shared" si="13"/>
        <v>0</v>
      </c>
      <c r="U320" s="127">
        <f t="shared" si="13"/>
        <v>9</v>
      </c>
      <c r="V320" s="127">
        <f t="shared" si="13"/>
        <v>9</v>
      </c>
      <c r="W320" s="127">
        <f t="shared" si="13"/>
        <v>0</v>
      </c>
      <c r="X320" s="127">
        <f t="shared" si="13"/>
        <v>0</v>
      </c>
      <c r="Y320" s="127">
        <f t="shared" si="13"/>
        <v>1</v>
      </c>
      <c r="Z320" s="127">
        <f t="shared" si="13"/>
        <v>0</v>
      </c>
      <c r="AA320" s="127">
        <f t="shared" si="13"/>
        <v>0</v>
      </c>
      <c r="AB320" s="127">
        <f t="shared" si="13"/>
        <v>9</v>
      </c>
      <c r="AC320" s="20">
        <f t="shared" si="13"/>
        <v>0</v>
      </c>
    </row>
    <row r="321" spans="2:29" hidden="1" x14ac:dyDescent="0.3">
      <c r="B321" s="16"/>
      <c r="C321" s="16"/>
      <c r="D321" s="16"/>
      <c r="E321" s="93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2:29" hidden="1" x14ac:dyDescent="0.3">
      <c r="B322" s="16"/>
      <c r="C322" s="16"/>
      <c r="D322" s="16"/>
      <c r="E322" s="93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2:29" ht="150.75" hidden="1" customHeight="1" x14ac:dyDescent="0.3">
      <c r="B323" s="17">
        <v>1</v>
      </c>
      <c r="C323" s="85">
        <v>6</v>
      </c>
      <c r="D323" s="56" t="s">
        <v>1840</v>
      </c>
      <c r="E323" s="9" t="s">
        <v>1841</v>
      </c>
      <c r="F323" s="249" t="s">
        <v>1842</v>
      </c>
      <c r="G323" s="157" t="s">
        <v>25</v>
      </c>
      <c r="H323" s="111">
        <v>3862</v>
      </c>
      <c r="I323" s="9" t="s">
        <v>1859</v>
      </c>
      <c r="J323" s="13">
        <v>41108</v>
      </c>
      <c r="K323" s="91" t="s">
        <v>1860</v>
      </c>
      <c r="L323" s="91" t="s">
        <v>45</v>
      </c>
      <c r="M323" s="91" t="s">
        <v>54</v>
      </c>
      <c r="N323" s="9" t="s">
        <v>1861</v>
      </c>
      <c r="O323" s="9" t="s">
        <v>1862</v>
      </c>
      <c r="P323" s="91" t="s">
        <v>1364</v>
      </c>
      <c r="Q323" s="385"/>
      <c r="R323" s="91" t="s">
        <v>38</v>
      </c>
      <c r="S323" s="386"/>
      <c r="T323" s="98"/>
      <c r="U323" s="142" t="s">
        <v>38</v>
      </c>
      <c r="V323" s="13"/>
      <c r="W323" s="13"/>
      <c r="X323" s="13"/>
      <c r="Y323" s="13"/>
      <c r="Z323" s="13"/>
      <c r="AA323" s="13"/>
      <c r="AB323" s="10"/>
    </row>
    <row r="324" spans="2:29" ht="150.75" hidden="1" customHeight="1" x14ac:dyDescent="0.3">
      <c r="B324" s="17">
        <v>1</v>
      </c>
      <c r="C324" s="85">
        <v>7</v>
      </c>
      <c r="D324" s="56" t="s">
        <v>1840</v>
      </c>
      <c r="E324" s="9" t="s">
        <v>1841</v>
      </c>
      <c r="F324" s="249" t="s">
        <v>1842</v>
      </c>
      <c r="G324" s="157" t="s">
        <v>25</v>
      </c>
      <c r="H324" s="222">
        <v>0</v>
      </c>
      <c r="I324" s="347" t="s">
        <v>1859</v>
      </c>
      <c r="J324" s="13">
        <v>41108</v>
      </c>
      <c r="K324" s="91">
        <v>151</v>
      </c>
      <c r="L324" s="91" t="s">
        <v>48</v>
      </c>
      <c r="M324" s="91" t="s">
        <v>54</v>
      </c>
      <c r="N324" s="91" t="s">
        <v>92</v>
      </c>
      <c r="O324" s="91" t="s">
        <v>92</v>
      </c>
      <c r="P324" s="9" t="s">
        <v>1364</v>
      </c>
      <c r="Q324" s="385"/>
      <c r="R324" s="41" t="s">
        <v>38</v>
      </c>
      <c r="S324" s="387"/>
      <c r="T324" s="142"/>
      <c r="U324" s="142" t="s">
        <v>38</v>
      </c>
      <c r="V324" s="13"/>
      <c r="W324" s="13"/>
      <c r="X324" s="13"/>
      <c r="Y324" s="13"/>
      <c r="Z324" s="13"/>
      <c r="AA324" s="13"/>
      <c r="AB324" s="10"/>
    </row>
    <row r="325" spans="2:29" ht="149.25" hidden="1" customHeight="1" x14ac:dyDescent="0.3">
      <c r="B325" s="17">
        <v>1</v>
      </c>
      <c r="C325" s="85">
        <v>8</v>
      </c>
      <c r="D325" s="56" t="s">
        <v>1840</v>
      </c>
      <c r="E325" s="9" t="s">
        <v>1841</v>
      </c>
      <c r="F325" s="249" t="s">
        <v>1842</v>
      </c>
      <c r="G325" s="157" t="s">
        <v>25</v>
      </c>
      <c r="H325" s="222">
        <v>0</v>
      </c>
      <c r="I325" s="9" t="s">
        <v>1859</v>
      </c>
      <c r="J325" s="13">
        <v>41108</v>
      </c>
      <c r="K325" s="91">
        <v>151</v>
      </c>
      <c r="L325" s="91" t="s">
        <v>196</v>
      </c>
      <c r="M325" s="91" t="s">
        <v>61</v>
      </c>
      <c r="N325" s="91" t="s">
        <v>92</v>
      </c>
      <c r="O325" s="91" t="s">
        <v>92</v>
      </c>
      <c r="P325" s="91" t="s">
        <v>1364</v>
      </c>
      <c r="Q325" s="385"/>
      <c r="R325" s="41" t="s">
        <v>38</v>
      </c>
      <c r="S325" s="387"/>
      <c r="T325" s="142"/>
      <c r="U325" s="142" t="s">
        <v>38</v>
      </c>
      <c r="V325" s="13"/>
      <c r="W325" s="13"/>
      <c r="X325" s="13"/>
      <c r="Y325" s="13"/>
      <c r="Z325" s="13"/>
      <c r="AA325" s="13"/>
      <c r="AB325" s="9"/>
    </row>
    <row r="326" spans="2:29" hidden="1" x14ac:dyDescent="0.3">
      <c r="B326" s="16"/>
      <c r="C326" s="16"/>
      <c r="D326" s="16"/>
      <c r="E326" s="93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2:29" hidden="1" x14ac:dyDescent="0.3">
      <c r="B327" s="16"/>
      <c r="C327" s="16"/>
      <c r="D327" s="16"/>
      <c r="E327" s="93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2:29" ht="15" hidden="1" thickBot="1" x14ac:dyDescent="0.35">
      <c r="B328" s="127">
        <f>SUBTOTAL(9,B323:B325)</f>
        <v>0</v>
      </c>
      <c r="C328" s="127"/>
      <c r="D328" s="127">
        <f t="shared" ref="D328:AC328" si="14">COUNTA(D323:D325)</f>
        <v>3</v>
      </c>
      <c r="E328" s="127">
        <f t="shared" si="14"/>
        <v>3</v>
      </c>
      <c r="F328" s="127">
        <f t="shared" si="14"/>
        <v>3</v>
      </c>
      <c r="G328" s="127">
        <f t="shared" si="14"/>
        <v>3</v>
      </c>
      <c r="H328" s="127">
        <f t="shared" si="14"/>
        <v>3</v>
      </c>
      <c r="I328" s="127">
        <f t="shared" si="14"/>
        <v>3</v>
      </c>
      <c r="J328" s="127">
        <f t="shared" si="14"/>
        <v>3</v>
      </c>
      <c r="K328" s="127">
        <f t="shared" si="14"/>
        <v>3</v>
      </c>
      <c r="L328" s="127">
        <f t="shared" si="14"/>
        <v>3</v>
      </c>
      <c r="M328" s="127">
        <f t="shared" si="14"/>
        <v>3</v>
      </c>
      <c r="N328" s="127">
        <f t="shared" si="14"/>
        <v>3</v>
      </c>
      <c r="O328" s="127">
        <f t="shared" si="14"/>
        <v>3</v>
      </c>
      <c r="P328" s="127">
        <f t="shared" si="14"/>
        <v>3</v>
      </c>
      <c r="Q328" s="127">
        <f t="shared" si="14"/>
        <v>0</v>
      </c>
      <c r="R328" s="127">
        <f t="shared" si="14"/>
        <v>3</v>
      </c>
      <c r="S328" s="127">
        <f t="shared" si="14"/>
        <v>0</v>
      </c>
      <c r="T328" s="127">
        <f t="shared" si="14"/>
        <v>0</v>
      </c>
      <c r="U328" s="127">
        <f t="shared" si="14"/>
        <v>3</v>
      </c>
      <c r="V328" s="127">
        <f t="shared" si="14"/>
        <v>0</v>
      </c>
      <c r="W328" s="127">
        <f t="shared" si="14"/>
        <v>0</v>
      </c>
      <c r="X328" s="127">
        <f t="shared" si="14"/>
        <v>0</v>
      </c>
      <c r="Y328" s="127">
        <f t="shared" si="14"/>
        <v>0</v>
      </c>
      <c r="Z328" s="127">
        <f t="shared" si="14"/>
        <v>0</v>
      </c>
      <c r="AA328" s="127">
        <f t="shared" si="14"/>
        <v>0</v>
      </c>
      <c r="AB328" s="127">
        <f t="shared" si="14"/>
        <v>0</v>
      </c>
      <c r="AC328" s="20">
        <f t="shared" si="14"/>
        <v>0</v>
      </c>
    </row>
    <row r="329" spans="2:29" hidden="1" x14ac:dyDescent="0.3">
      <c r="B329" s="16"/>
      <c r="C329" s="16"/>
      <c r="D329" s="16"/>
      <c r="E329" s="93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2:29" hidden="1" x14ac:dyDescent="0.3">
      <c r="B330" s="16"/>
      <c r="C330" s="16"/>
      <c r="D330" s="16"/>
      <c r="E330" s="93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2:29" hidden="1" x14ac:dyDescent="0.3">
      <c r="B331" s="16"/>
      <c r="C331" s="16"/>
      <c r="D331" s="16"/>
      <c r="E331" s="93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2:29" ht="150.75" hidden="1" customHeight="1" x14ac:dyDescent="0.3">
      <c r="B332" s="17">
        <v>1</v>
      </c>
      <c r="C332" s="85">
        <v>1</v>
      </c>
      <c r="D332" s="56" t="s">
        <v>1872</v>
      </c>
      <c r="E332" s="56" t="s">
        <v>697</v>
      </c>
      <c r="F332" s="298" t="s">
        <v>1873</v>
      </c>
      <c r="G332" s="157" t="s">
        <v>23</v>
      </c>
      <c r="H332" s="299" t="s">
        <v>137</v>
      </c>
      <c r="I332" s="14" t="s">
        <v>1899</v>
      </c>
      <c r="J332" s="299" t="s">
        <v>137</v>
      </c>
      <c r="K332" s="91" t="s">
        <v>137</v>
      </c>
      <c r="L332" s="374" t="s">
        <v>1747</v>
      </c>
      <c r="M332" s="374" t="s">
        <v>1900</v>
      </c>
      <c r="N332" s="374" t="s">
        <v>1901</v>
      </c>
      <c r="O332" s="205" t="s">
        <v>1902</v>
      </c>
      <c r="P332" s="9" t="s">
        <v>1448</v>
      </c>
      <c r="Q332" s="91"/>
      <c r="R332" s="91"/>
      <c r="S332" s="29"/>
      <c r="T332" s="320"/>
      <c r="U332" s="29" t="s">
        <v>38</v>
      </c>
      <c r="V332" s="13"/>
      <c r="W332" s="13"/>
      <c r="X332" s="13"/>
      <c r="Y332" s="13"/>
      <c r="Z332" s="13"/>
      <c r="AA332" s="13"/>
      <c r="AB332" s="10"/>
      <c r="AC332" s="55"/>
    </row>
    <row r="333" spans="2:29" ht="150.75" hidden="1" customHeight="1" x14ac:dyDescent="0.3">
      <c r="B333" s="17">
        <v>1</v>
      </c>
      <c r="C333" s="85">
        <v>2</v>
      </c>
      <c r="D333" s="56" t="s">
        <v>1872</v>
      </c>
      <c r="E333" s="56" t="s">
        <v>697</v>
      </c>
      <c r="F333" s="298" t="s">
        <v>1873</v>
      </c>
      <c r="G333" s="157" t="s">
        <v>23</v>
      </c>
      <c r="H333" s="299" t="s">
        <v>137</v>
      </c>
      <c r="I333" s="14" t="s">
        <v>1903</v>
      </c>
      <c r="J333" s="299" t="s">
        <v>137</v>
      </c>
      <c r="K333" s="91" t="s">
        <v>137</v>
      </c>
      <c r="L333" s="205" t="s">
        <v>1904</v>
      </c>
      <c r="M333" s="374" t="s">
        <v>1905</v>
      </c>
      <c r="N333" s="91" t="s">
        <v>61</v>
      </c>
      <c r="O333" s="91" t="s">
        <v>62</v>
      </c>
      <c r="P333" s="9" t="s">
        <v>1448</v>
      </c>
      <c r="Q333" s="56"/>
      <c r="R333" s="91"/>
      <c r="S333" s="29"/>
      <c r="T333" s="320"/>
      <c r="U333" s="29" t="s">
        <v>38</v>
      </c>
      <c r="V333" s="13"/>
      <c r="W333" s="13"/>
      <c r="X333" s="13"/>
      <c r="Y333" s="13"/>
      <c r="Z333" s="13"/>
      <c r="AA333" s="13"/>
      <c r="AB333" s="10" t="s">
        <v>1906</v>
      </c>
      <c r="AC333" s="55"/>
    </row>
    <row r="334" spans="2:29" ht="149.25" hidden="1" customHeight="1" x14ac:dyDescent="0.3">
      <c r="B334" s="17">
        <v>1</v>
      </c>
      <c r="C334" s="85">
        <v>3</v>
      </c>
      <c r="D334" s="56" t="s">
        <v>1872</v>
      </c>
      <c r="E334" s="56" t="s">
        <v>697</v>
      </c>
      <c r="F334" s="298" t="s">
        <v>1873</v>
      </c>
      <c r="G334" s="157" t="s">
        <v>23</v>
      </c>
      <c r="H334" s="299" t="s">
        <v>137</v>
      </c>
      <c r="I334" s="14" t="s">
        <v>1907</v>
      </c>
      <c r="J334" s="299" t="s">
        <v>137</v>
      </c>
      <c r="K334" s="91" t="s">
        <v>137</v>
      </c>
      <c r="L334" s="205" t="s">
        <v>1908</v>
      </c>
      <c r="M334" s="374" t="s">
        <v>245</v>
      </c>
      <c r="N334" s="374" t="s">
        <v>1909</v>
      </c>
      <c r="O334" s="374" t="s">
        <v>1910</v>
      </c>
      <c r="P334" s="9" t="s">
        <v>1448</v>
      </c>
      <c r="Q334" s="91"/>
      <c r="R334" s="91"/>
      <c r="S334" s="29"/>
      <c r="T334" s="29"/>
      <c r="U334" s="29" t="s">
        <v>38</v>
      </c>
      <c r="V334" s="13"/>
      <c r="W334" s="13"/>
      <c r="X334" s="13"/>
      <c r="Y334" s="13"/>
      <c r="Z334" s="13"/>
      <c r="AA334" s="13"/>
      <c r="AB334" s="10"/>
      <c r="AC334" s="55"/>
    </row>
    <row r="335" spans="2:29" ht="150" hidden="1" customHeight="1" x14ac:dyDescent="0.3">
      <c r="B335" s="17">
        <v>1</v>
      </c>
      <c r="C335" s="85">
        <v>4</v>
      </c>
      <c r="D335" s="56" t="s">
        <v>1872</v>
      </c>
      <c r="E335" s="56" t="s">
        <v>697</v>
      </c>
      <c r="F335" s="298" t="s">
        <v>1873</v>
      </c>
      <c r="G335" s="157" t="s">
        <v>23</v>
      </c>
      <c r="H335" s="299" t="s">
        <v>137</v>
      </c>
      <c r="I335" s="14" t="s">
        <v>1911</v>
      </c>
      <c r="J335" s="299" t="s">
        <v>137</v>
      </c>
      <c r="K335" s="91" t="s">
        <v>137</v>
      </c>
      <c r="L335" s="205" t="s">
        <v>1912</v>
      </c>
      <c r="M335" s="9" t="s">
        <v>61</v>
      </c>
      <c r="N335" s="91" t="s">
        <v>61</v>
      </c>
      <c r="O335" s="374" t="s">
        <v>1913</v>
      </c>
      <c r="P335" s="9" t="s">
        <v>1448</v>
      </c>
      <c r="Q335" s="91"/>
      <c r="R335" s="91"/>
      <c r="S335" s="29"/>
      <c r="T335" s="29"/>
      <c r="U335" s="29" t="s">
        <v>38</v>
      </c>
      <c r="V335" s="13"/>
      <c r="W335" s="13"/>
      <c r="X335" s="13"/>
      <c r="Y335" s="13"/>
      <c r="Z335" s="13"/>
      <c r="AA335" s="13"/>
      <c r="AB335" s="10"/>
      <c r="AC335" s="55"/>
    </row>
    <row r="336" spans="2:29" ht="149.25" hidden="1" customHeight="1" x14ac:dyDescent="0.3">
      <c r="B336" s="17">
        <v>1</v>
      </c>
      <c r="C336" s="85">
        <v>5</v>
      </c>
      <c r="D336" s="56" t="s">
        <v>1872</v>
      </c>
      <c r="E336" s="56" t="s">
        <v>697</v>
      </c>
      <c r="F336" s="298" t="s">
        <v>1873</v>
      </c>
      <c r="G336" s="157" t="s">
        <v>23</v>
      </c>
      <c r="H336" s="299" t="s">
        <v>137</v>
      </c>
      <c r="I336" s="14" t="s">
        <v>1914</v>
      </c>
      <c r="J336" s="299" t="s">
        <v>137</v>
      </c>
      <c r="K336" s="91" t="s">
        <v>137</v>
      </c>
      <c r="L336" s="9" t="s">
        <v>1730</v>
      </c>
      <c r="M336" s="374" t="s">
        <v>1915</v>
      </c>
      <c r="N336" s="374" t="s">
        <v>1916</v>
      </c>
      <c r="O336" s="274" t="s">
        <v>1917</v>
      </c>
      <c r="P336" s="9" t="s">
        <v>1448</v>
      </c>
      <c r="Q336" s="56"/>
      <c r="R336" s="91"/>
      <c r="S336" s="29"/>
      <c r="T336" s="29"/>
      <c r="U336" s="29" t="s">
        <v>38</v>
      </c>
      <c r="V336" s="13"/>
      <c r="W336" s="13"/>
      <c r="X336" s="13"/>
      <c r="Y336" s="13"/>
      <c r="Z336" s="13"/>
      <c r="AA336" s="13"/>
      <c r="AB336" s="9"/>
      <c r="AC336" s="55"/>
    </row>
    <row r="337" spans="2:29" ht="150" hidden="1" customHeight="1" x14ac:dyDescent="0.3">
      <c r="B337" s="17">
        <v>1</v>
      </c>
      <c r="C337" s="85">
        <v>6</v>
      </c>
      <c r="D337" s="56" t="s">
        <v>1872</v>
      </c>
      <c r="E337" s="56" t="s">
        <v>697</v>
      </c>
      <c r="F337" s="298" t="s">
        <v>1873</v>
      </c>
      <c r="G337" s="157" t="s">
        <v>23</v>
      </c>
      <c r="H337" s="299" t="s">
        <v>137</v>
      </c>
      <c r="I337" s="14" t="s">
        <v>349</v>
      </c>
      <c r="J337" s="299" t="s">
        <v>137</v>
      </c>
      <c r="K337" s="91" t="s">
        <v>137</v>
      </c>
      <c r="L337" s="205" t="s">
        <v>254</v>
      </c>
      <c r="M337" s="374" t="s">
        <v>352</v>
      </c>
      <c r="N337" s="91" t="s">
        <v>61</v>
      </c>
      <c r="O337" s="91" t="s">
        <v>62</v>
      </c>
      <c r="P337" s="9" t="s">
        <v>1918</v>
      </c>
      <c r="Q337" s="91"/>
      <c r="R337" s="91"/>
      <c r="S337" s="29"/>
      <c r="T337" s="29"/>
      <c r="U337" s="29" t="s">
        <v>38</v>
      </c>
      <c r="V337" s="13"/>
      <c r="W337" s="13"/>
      <c r="X337" s="13"/>
      <c r="Y337" s="13"/>
      <c r="Z337" s="13"/>
      <c r="AA337" s="13"/>
      <c r="AB337" s="30" t="s">
        <v>1919</v>
      </c>
      <c r="AC337" s="30"/>
    </row>
    <row r="338" spans="2:29" ht="150" hidden="1" customHeight="1" x14ac:dyDescent="0.3">
      <c r="B338" s="17">
        <v>1</v>
      </c>
      <c r="C338" s="85">
        <v>7</v>
      </c>
      <c r="D338" s="56" t="s">
        <v>1872</v>
      </c>
      <c r="E338" s="56" t="s">
        <v>697</v>
      </c>
      <c r="F338" s="298" t="s">
        <v>1873</v>
      </c>
      <c r="G338" s="157" t="s">
        <v>23</v>
      </c>
      <c r="H338" s="299" t="s">
        <v>137</v>
      </c>
      <c r="I338" s="14" t="s">
        <v>1920</v>
      </c>
      <c r="J338" s="299" t="s">
        <v>137</v>
      </c>
      <c r="K338" s="91" t="s">
        <v>137</v>
      </c>
      <c r="L338" s="272" t="s">
        <v>1921</v>
      </c>
      <c r="M338" s="374" t="s">
        <v>54</v>
      </c>
      <c r="N338" s="374" t="s">
        <v>361</v>
      </c>
      <c r="O338" s="374">
        <v>160801262</v>
      </c>
      <c r="P338" s="9" t="s">
        <v>1448</v>
      </c>
      <c r="Q338" s="56"/>
      <c r="R338" s="91"/>
      <c r="S338" s="29"/>
      <c r="T338" s="29"/>
      <c r="U338" s="29" t="s">
        <v>38</v>
      </c>
      <c r="V338" s="13"/>
      <c r="W338" s="13"/>
      <c r="X338" s="13"/>
      <c r="Y338" s="13"/>
      <c r="Z338" s="13"/>
      <c r="AA338" s="13"/>
      <c r="AB338" s="30"/>
      <c r="AC338" s="30"/>
    </row>
    <row r="339" spans="2:29" ht="150" hidden="1" customHeight="1" x14ac:dyDescent="0.3">
      <c r="B339" s="17">
        <v>1</v>
      </c>
      <c r="C339" s="85">
        <v>8</v>
      </c>
      <c r="D339" s="56" t="s">
        <v>1872</v>
      </c>
      <c r="E339" s="56" t="s">
        <v>697</v>
      </c>
      <c r="F339" s="298" t="s">
        <v>1873</v>
      </c>
      <c r="G339" s="242" t="s">
        <v>26</v>
      </c>
      <c r="H339" s="299" t="s">
        <v>137</v>
      </c>
      <c r="I339" s="14" t="s">
        <v>1922</v>
      </c>
      <c r="J339" s="299" t="s">
        <v>137</v>
      </c>
      <c r="K339" s="91" t="s">
        <v>137</v>
      </c>
      <c r="L339" s="9" t="s">
        <v>1923</v>
      </c>
      <c r="M339" s="9" t="s">
        <v>61</v>
      </c>
      <c r="N339" s="91" t="s">
        <v>61</v>
      </c>
      <c r="O339" s="91" t="s">
        <v>62</v>
      </c>
      <c r="P339" s="91" t="s">
        <v>1448</v>
      </c>
      <c r="Q339" s="56"/>
      <c r="R339" s="91"/>
      <c r="S339" s="29"/>
      <c r="T339" s="29"/>
      <c r="U339" s="29" t="s">
        <v>38</v>
      </c>
      <c r="V339" s="13"/>
      <c r="W339" s="13"/>
      <c r="X339" s="13"/>
      <c r="Y339" s="13"/>
      <c r="Z339" s="13"/>
      <c r="AA339" s="13"/>
      <c r="AB339" s="30"/>
      <c r="AC339" s="30"/>
    </row>
    <row r="340" spans="2:29" ht="150.75" hidden="1" customHeight="1" x14ac:dyDescent="0.3">
      <c r="B340" s="17">
        <v>1</v>
      </c>
      <c r="C340" s="85">
        <v>9</v>
      </c>
      <c r="D340" s="56" t="s">
        <v>1872</v>
      </c>
      <c r="E340" s="56" t="s">
        <v>697</v>
      </c>
      <c r="F340" s="298" t="s">
        <v>1873</v>
      </c>
      <c r="G340" s="242" t="s">
        <v>26</v>
      </c>
      <c r="H340" s="299" t="s">
        <v>137</v>
      </c>
      <c r="I340" s="14" t="s">
        <v>1924</v>
      </c>
      <c r="J340" s="299" t="s">
        <v>137</v>
      </c>
      <c r="K340" s="91" t="s">
        <v>137</v>
      </c>
      <c r="L340" s="9" t="s">
        <v>1923</v>
      </c>
      <c r="M340" s="9" t="s">
        <v>61</v>
      </c>
      <c r="N340" s="91" t="s">
        <v>61</v>
      </c>
      <c r="O340" s="91" t="s">
        <v>62</v>
      </c>
      <c r="P340" s="91" t="s">
        <v>1448</v>
      </c>
      <c r="Q340" s="56"/>
      <c r="R340" s="91"/>
      <c r="S340" s="29"/>
      <c r="T340" s="29"/>
      <c r="U340" s="29" t="s">
        <v>38</v>
      </c>
      <c r="V340" s="13"/>
      <c r="W340" s="13"/>
      <c r="X340" s="13"/>
      <c r="Y340" s="13"/>
      <c r="Z340" s="13"/>
      <c r="AA340" s="13"/>
      <c r="AB340" s="30"/>
      <c r="AC340" s="30"/>
    </row>
    <row r="341" spans="2:29" ht="73.5" hidden="1" customHeight="1" x14ac:dyDescent="0.3">
      <c r="B341" s="17">
        <v>1</v>
      </c>
      <c r="C341" s="85">
        <v>10</v>
      </c>
      <c r="D341" s="56" t="s">
        <v>1872</v>
      </c>
      <c r="E341" s="56" t="s">
        <v>697</v>
      </c>
      <c r="F341" s="298" t="s">
        <v>1873</v>
      </c>
      <c r="G341" s="242" t="s">
        <v>27</v>
      </c>
      <c r="H341" s="299" t="s">
        <v>137</v>
      </c>
      <c r="I341" s="208" t="s">
        <v>1925</v>
      </c>
      <c r="J341" s="299" t="s">
        <v>137</v>
      </c>
      <c r="K341" s="91" t="s">
        <v>137</v>
      </c>
      <c r="L341" s="208" t="s">
        <v>1926</v>
      </c>
      <c r="M341" s="208" t="s">
        <v>1927</v>
      </c>
      <c r="N341" s="208" t="s">
        <v>1928</v>
      </c>
      <c r="O341" s="208" t="s">
        <v>1929</v>
      </c>
      <c r="P341" s="208" t="s">
        <v>1448</v>
      </c>
      <c r="Q341" s="56"/>
      <c r="R341" s="91"/>
      <c r="S341" s="29"/>
      <c r="T341" s="29"/>
      <c r="U341" s="29" t="s">
        <v>38</v>
      </c>
      <c r="V341" s="13"/>
      <c r="W341" s="13"/>
      <c r="X341" s="13"/>
      <c r="Y341" s="13"/>
      <c r="Z341" s="13"/>
      <c r="AA341" s="13"/>
      <c r="AB341" s="30" t="s">
        <v>1930</v>
      </c>
      <c r="AC341" s="30"/>
    </row>
    <row r="342" spans="2:29" ht="141" hidden="1" customHeight="1" x14ac:dyDescent="0.3">
      <c r="B342" s="17">
        <v>1</v>
      </c>
      <c r="C342" s="85">
        <v>11</v>
      </c>
      <c r="D342" s="56" t="s">
        <v>1872</v>
      </c>
      <c r="E342" s="56" t="s">
        <v>697</v>
      </c>
      <c r="F342" s="298" t="s">
        <v>1873</v>
      </c>
      <c r="G342" s="242" t="s">
        <v>27</v>
      </c>
      <c r="H342" s="299" t="s">
        <v>137</v>
      </c>
      <c r="I342" s="208" t="s">
        <v>1931</v>
      </c>
      <c r="J342" s="299" t="s">
        <v>137</v>
      </c>
      <c r="K342" s="91" t="s">
        <v>137</v>
      </c>
      <c r="L342" s="208" t="s">
        <v>1932</v>
      </c>
      <c r="M342" s="208" t="s">
        <v>43</v>
      </c>
      <c r="N342" s="208" t="s">
        <v>1933</v>
      </c>
      <c r="O342" s="208" t="s">
        <v>1934</v>
      </c>
      <c r="P342" s="208" t="s">
        <v>1448</v>
      </c>
      <c r="Q342" s="56"/>
      <c r="R342" s="91"/>
      <c r="S342" s="29"/>
      <c r="T342" s="29"/>
      <c r="U342" s="29" t="s">
        <v>38</v>
      </c>
      <c r="V342" s="13"/>
      <c r="W342" s="13"/>
      <c r="X342" s="13"/>
      <c r="Y342" s="13"/>
      <c r="Z342" s="13"/>
      <c r="AA342" s="13"/>
      <c r="AB342" s="30"/>
      <c r="AC342" s="30"/>
    </row>
    <row r="343" spans="2:29" hidden="1" x14ac:dyDescent="0.3">
      <c r="B343" s="16"/>
      <c r="C343" s="120"/>
      <c r="D343" s="16"/>
      <c r="E343" s="93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2:29" hidden="1" x14ac:dyDescent="0.3">
      <c r="B344" s="16"/>
      <c r="C344" s="16"/>
      <c r="D344" s="16"/>
      <c r="E344" s="93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2:29" ht="15" hidden="1" thickBot="1" x14ac:dyDescent="0.35">
      <c r="B345" s="127">
        <f>SUBTOTAL(9,B332:B342)</f>
        <v>0</v>
      </c>
      <c r="C345" s="127"/>
      <c r="D345" s="127">
        <f t="shared" ref="D345:AC345" si="15">COUNTA(D332:D342)</f>
        <v>11</v>
      </c>
      <c r="E345" s="127">
        <f t="shared" si="15"/>
        <v>11</v>
      </c>
      <c r="F345" s="127">
        <f t="shared" si="15"/>
        <v>11</v>
      </c>
      <c r="G345" s="127">
        <f t="shared" si="15"/>
        <v>11</v>
      </c>
      <c r="H345" s="127">
        <f t="shared" si="15"/>
        <v>11</v>
      </c>
      <c r="I345" s="127">
        <f t="shared" si="15"/>
        <v>11</v>
      </c>
      <c r="J345" s="127">
        <f t="shared" si="15"/>
        <v>11</v>
      </c>
      <c r="K345" s="127">
        <f t="shared" si="15"/>
        <v>11</v>
      </c>
      <c r="L345" s="127">
        <f t="shared" si="15"/>
        <v>11</v>
      </c>
      <c r="M345" s="127">
        <f t="shared" si="15"/>
        <v>11</v>
      </c>
      <c r="N345" s="127">
        <f t="shared" si="15"/>
        <v>11</v>
      </c>
      <c r="O345" s="127">
        <f t="shared" si="15"/>
        <v>11</v>
      </c>
      <c r="P345" s="127">
        <f t="shared" si="15"/>
        <v>11</v>
      </c>
      <c r="Q345" s="127">
        <f t="shared" si="15"/>
        <v>0</v>
      </c>
      <c r="R345" s="127">
        <f t="shared" si="15"/>
        <v>0</v>
      </c>
      <c r="S345" s="127">
        <f t="shared" si="15"/>
        <v>0</v>
      </c>
      <c r="T345" s="127">
        <f t="shared" si="15"/>
        <v>0</v>
      </c>
      <c r="U345" s="127">
        <f t="shared" si="15"/>
        <v>11</v>
      </c>
      <c r="V345" s="127">
        <f t="shared" si="15"/>
        <v>0</v>
      </c>
      <c r="W345" s="127">
        <f t="shared" si="15"/>
        <v>0</v>
      </c>
      <c r="X345" s="127">
        <f t="shared" si="15"/>
        <v>0</v>
      </c>
      <c r="Y345" s="127">
        <f t="shared" si="15"/>
        <v>0</v>
      </c>
      <c r="Z345" s="127">
        <f t="shared" si="15"/>
        <v>0</v>
      </c>
      <c r="AA345" s="127">
        <f t="shared" si="15"/>
        <v>0</v>
      </c>
      <c r="AB345" s="127">
        <f t="shared" si="15"/>
        <v>3</v>
      </c>
      <c r="AC345" s="20">
        <f t="shared" si="15"/>
        <v>0</v>
      </c>
    </row>
    <row r="346" spans="2:29" hidden="1" x14ac:dyDescent="0.3">
      <c r="B346" s="16"/>
      <c r="C346" s="16"/>
      <c r="D346" s="16"/>
      <c r="E346" s="93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2:29" hidden="1" x14ac:dyDescent="0.3">
      <c r="B347" s="16"/>
      <c r="C347" s="16"/>
      <c r="D347" s="16"/>
      <c r="E347" s="93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2:29" ht="150.75" customHeight="1" x14ac:dyDescent="0.3">
      <c r="B348" s="17">
        <v>1</v>
      </c>
      <c r="C348" s="9">
        <v>1</v>
      </c>
      <c r="D348" s="208" t="s">
        <v>1958</v>
      </c>
      <c r="E348" s="209" t="s">
        <v>697</v>
      </c>
      <c r="F348" s="249" t="s">
        <v>1959</v>
      </c>
      <c r="G348" s="242" t="s">
        <v>25</v>
      </c>
      <c r="H348" s="17" t="s">
        <v>137</v>
      </c>
      <c r="I348" s="57" t="s">
        <v>1960</v>
      </c>
      <c r="J348" s="17" t="s">
        <v>137</v>
      </c>
      <c r="K348" s="17" t="s">
        <v>137</v>
      </c>
      <c r="L348" s="30" t="s">
        <v>1961</v>
      </c>
      <c r="M348" s="209" t="s">
        <v>1962</v>
      </c>
      <c r="N348" s="57" t="s">
        <v>1963</v>
      </c>
      <c r="O348" s="57" t="s">
        <v>92</v>
      </c>
      <c r="P348" s="91" t="s">
        <v>1364</v>
      </c>
      <c r="Q348" s="91"/>
      <c r="R348" s="91" t="s">
        <v>38</v>
      </c>
      <c r="S348" s="29"/>
      <c r="T348" s="320"/>
      <c r="U348" s="29" t="s">
        <v>38</v>
      </c>
      <c r="V348" s="13" t="s">
        <v>137</v>
      </c>
      <c r="W348" s="13" t="s">
        <v>137</v>
      </c>
      <c r="X348" s="13" t="s">
        <v>137</v>
      </c>
      <c r="Y348" s="13" t="s">
        <v>137</v>
      </c>
      <c r="Z348" s="13" t="s">
        <v>137</v>
      </c>
      <c r="AA348" s="13" t="s">
        <v>137</v>
      </c>
      <c r="AB348" s="10" t="s">
        <v>137</v>
      </c>
    </row>
    <row r="349" spans="2:29" ht="150.75" customHeight="1" x14ac:dyDescent="0.3">
      <c r="B349" s="17">
        <v>1</v>
      </c>
      <c r="C349" s="9">
        <v>1</v>
      </c>
      <c r="D349" s="208" t="s">
        <v>1958</v>
      </c>
      <c r="E349" s="209" t="s">
        <v>697</v>
      </c>
      <c r="F349" s="249" t="s">
        <v>1959</v>
      </c>
      <c r="G349" s="242" t="s">
        <v>25</v>
      </c>
      <c r="H349" s="17" t="s">
        <v>137</v>
      </c>
      <c r="I349" s="57" t="s">
        <v>1960</v>
      </c>
      <c r="J349" s="17" t="s">
        <v>137</v>
      </c>
      <c r="K349" s="17" t="s">
        <v>137</v>
      </c>
      <c r="L349" s="57" t="s">
        <v>1964</v>
      </c>
      <c r="M349" s="209" t="s">
        <v>54</v>
      </c>
      <c r="N349" s="209" t="s">
        <v>61</v>
      </c>
      <c r="O349" s="209" t="s">
        <v>92</v>
      </c>
      <c r="P349" s="91" t="s">
        <v>1364</v>
      </c>
      <c r="Q349" s="56"/>
      <c r="R349" s="91" t="s">
        <v>38</v>
      </c>
      <c r="S349" s="29"/>
      <c r="T349" s="320"/>
      <c r="U349" s="29" t="s">
        <v>38</v>
      </c>
      <c r="V349" s="13" t="s">
        <v>137</v>
      </c>
      <c r="W349" s="13" t="s">
        <v>137</v>
      </c>
      <c r="X349" s="13" t="s">
        <v>137</v>
      </c>
      <c r="Y349" s="13" t="s">
        <v>137</v>
      </c>
      <c r="Z349" s="13" t="s">
        <v>137</v>
      </c>
      <c r="AA349" s="13" t="s">
        <v>137</v>
      </c>
      <c r="AB349" s="10" t="s">
        <v>137</v>
      </c>
    </row>
    <row r="350" spans="2:29" ht="149.25" customHeight="1" x14ac:dyDescent="0.3">
      <c r="B350" s="17">
        <v>1</v>
      </c>
      <c r="C350" s="9">
        <v>1</v>
      </c>
      <c r="D350" s="208" t="s">
        <v>1958</v>
      </c>
      <c r="E350" s="209" t="s">
        <v>697</v>
      </c>
      <c r="F350" s="249" t="s">
        <v>1959</v>
      </c>
      <c r="G350" s="242" t="s">
        <v>25</v>
      </c>
      <c r="H350" s="17" t="s">
        <v>137</v>
      </c>
      <c r="I350" s="57" t="s">
        <v>1960</v>
      </c>
      <c r="J350" s="17" t="s">
        <v>137</v>
      </c>
      <c r="K350" s="17" t="s">
        <v>137</v>
      </c>
      <c r="L350" s="30" t="s">
        <v>1965</v>
      </c>
      <c r="M350" s="209" t="s">
        <v>255</v>
      </c>
      <c r="N350" s="209" t="s">
        <v>61</v>
      </c>
      <c r="O350" s="209" t="s">
        <v>92</v>
      </c>
      <c r="P350" s="91" t="s">
        <v>1364</v>
      </c>
      <c r="Q350" s="56"/>
      <c r="R350" s="91" t="s">
        <v>38</v>
      </c>
      <c r="S350" s="29"/>
      <c r="T350" s="29"/>
      <c r="U350" s="29" t="s">
        <v>38</v>
      </c>
      <c r="V350" s="13" t="s">
        <v>137</v>
      </c>
      <c r="W350" s="13" t="s">
        <v>137</v>
      </c>
      <c r="X350" s="13" t="s">
        <v>137</v>
      </c>
      <c r="Y350" s="13" t="s">
        <v>137</v>
      </c>
      <c r="Z350" s="13" t="s">
        <v>137</v>
      </c>
      <c r="AA350" s="13" t="s">
        <v>137</v>
      </c>
      <c r="AB350" s="10" t="s">
        <v>137</v>
      </c>
    </row>
    <row r="351" spans="2:29" ht="150" customHeight="1" x14ac:dyDescent="0.3">
      <c r="B351" s="17">
        <v>1</v>
      </c>
      <c r="C351" s="9">
        <v>1</v>
      </c>
      <c r="D351" s="208" t="s">
        <v>1958</v>
      </c>
      <c r="E351" s="209" t="s">
        <v>697</v>
      </c>
      <c r="F351" s="249" t="s">
        <v>1959</v>
      </c>
      <c r="G351" s="242" t="s">
        <v>25</v>
      </c>
      <c r="H351" s="17" t="s">
        <v>137</v>
      </c>
      <c r="I351" s="57" t="s">
        <v>1960</v>
      </c>
      <c r="J351" s="17" t="s">
        <v>137</v>
      </c>
      <c r="K351" s="17" t="s">
        <v>137</v>
      </c>
      <c r="L351" s="30" t="s">
        <v>1966</v>
      </c>
      <c r="M351" s="209" t="s">
        <v>1967</v>
      </c>
      <c r="N351" s="209" t="s">
        <v>61</v>
      </c>
      <c r="O351" s="209" t="s">
        <v>92</v>
      </c>
      <c r="P351" s="91" t="s">
        <v>1364</v>
      </c>
      <c r="Q351" s="91"/>
      <c r="R351" s="91" t="s">
        <v>38</v>
      </c>
      <c r="S351" s="29"/>
      <c r="T351" s="320"/>
      <c r="U351" s="29" t="s">
        <v>38</v>
      </c>
      <c r="V351" s="13" t="s">
        <v>137</v>
      </c>
      <c r="W351" s="13" t="s">
        <v>137</v>
      </c>
      <c r="X351" s="13" t="s">
        <v>137</v>
      </c>
      <c r="Y351" s="13" t="s">
        <v>137</v>
      </c>
      <c r="Z351" s="13" t="s">
        <v>137</v>
      </c>
      <c r="AA351" s="13" t="s">
        <v>137</v>
      </c>
      <c r="AB351" s="10" t="s">
        <v>137</v>
      </c>
      <c r="AC351" s="30"/>
    </row>
    <row r="352" spans="2:29" hidden="1" x14ac:dyDescent="0.3">
      <c r="B352" s="16"/>
      <c r="C352" s="16"/>
      <c r="D352" s="16"/>
      <c r="E352" s="93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2:29" hidden="1" x14ac:dyDescent="0.3">
      <c r="B353" s="16"/>
      <c r="C353" s="16"/>
      <c r="D353" s="16"/>
      <c r="E353" s="93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2:29" ht="15" hidden="1" thickBot="1" x14ac:dyDescent="0.35">
      <c r="B354" s="127">
        <f>SUBTOTAL(9,B348:B351)</f>
        <v>4</v>
      </c>
      <c r="C354" s="127"/>
      <c r="D354" s="127">
        <f t="shared" ref="D354:AC354" si="16">COUNTA(D348:D351)</f>
        <v>4</v>
      </c>
      <c r="E354" s="127">
        <f t="shared" si="16"/>
        <v>4</v>
      </c>
      <c r="F354" s="127">
        <f t="shared" si="16"/>
        <v>4</v>
      </c>
      <c r="G354" s="127">
        <f t="shared" si="16"/>
        <v>4</v>
      </c>
      <c r="H354" s="127">
        <f t="shared" si="16"/>
        <v>4</v>
      </c>
      <c r="I354" s="127">
        <f t="shared" si="16"/>
        <v>4</v>
      </c>
      <c r="J354" s="127">
        <f t="shared" si="16"/>
        <v>4</v>
      </c>
      <c r="K354" s="127">
        <f t="shared" si="16"/>
        <v>4</v>
      </c>
      <c r="L354" s="127">
        <f t="shared" si="16"/>
        <v>4</v>
      </c>
      <c r="M354" s="127">
        <f t="shared" si="16"/>
        <v>4</v>
      </c>
      <c r="N354" s="127">
        <f t="shared" si="16"/>
        <v>4</v>
      </c>
      <c r="O354" s="127">
        <f t="shared" si="16"/>
        <v>4</v>
      </c>
      <c r="P354" s="127">
        <f t="shared" si="16"/>
        <v>4</v>
      </c>
      <c r="Q354" s="127">
        <f t="shared" si="16"/>
        <v>0</v>
      </c>
      <c r="R354" s="127">
        <f t="shared" si="16"/>
        <v>4</v>
      </c>
      <c r="S354" s="127">
        <f t="shared" si="16"/>
        <v>0</v>
      </c>
      <c r="T354" s="127">
        <f t="shared" si="16"/>
        <v>0</v>
      </c>
      <c r="U354" s="127">
        <f t="shared" si="16"/>
        <v>4</v>
      </c>
      <c r="V354" s="127">
        <f t="shared" si="16"/>
        <v>4</v>
      </c>
      <c r="W354" s="127">
        <f t="shared" si="16"/>
        <v>4</v>
      </c>
      <c r="X354" s="127">
        <f t="shared" si="16"/>
        <v>4</v>
      </c>
      <c r="Y354" s="127">
        <f t="shared" si="16"/>
        <v>4</v>
      </c>
      <c r="Z354" s="127">
        <f t="shared" si="16"/>
        <v>4</v>
      </c>
      <c r="AA354" s="127">
        <f t="shared" si="16"/>
        <v>4</v>
      </c>
      <c r="AB354" s="127">
        <f t="shared" si="16"/>
        <v>4</v>
      </c>
      <c r="AC354" s="20">
        <f t="shared" si="16"/>
        <v>0</v>
      </c>
    </row>
    <row r="355" spans="2:29" hidden="1" x14ac:dyDescent="0.3">
      <c r="B355" s="16"/>
      <c r="C355" s="16"/>
      <c r="D355" s="16"/>
      <c r="E355" s="93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2:29" hidden="1" x14ac:dyDescent="0.3">
      <c r="B356" s="16"/>
      <c r="C356" s="16"/>
      <c r="D356" s="16"/>
      <c r="E356" s="93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2:29" ht="150.75" customHeight="1" x14ac:dyDescent="0.3">
      <c r="B357" s="17">
        <v>1</v>
      </c>
      <c r="C357" s="9">
        <v>1</v>
      </c>
      <c r="D357" s="56" t="s">
        <v>1867</v>
      </c>
      <c r="E357" s="9" t="s">
        <v>1416</v>
      </c>
      <c r="F357" s="9" t="s">
        <v>2008</v>
      </c>
      <c r="G357" s="157" t="str">
        <f>'[2]2 Bienes muebles  19 JUN'!$F$13</f>
        <v>Equipo de cómputo y de tecnologías de la información</v>
      </c>
      <c r="H357" s="186">
        <v>9000</v>
      </c>
      <c r="I357" s="56" t="str">
        <f>'[2]2 Bienes muebles  19 JUN'!$H$13</f>
        <v>MSTT-1113-04-00112-010611-6</v>
      </c>
      <c r="J357" s="154">
        <v>40695</v>
      </c>
      <c r="K357" s="295" t="s">
        <v>2041</v>
      </c>
      <c r="L357" s="9" t="s">
        <v>2042</v>
      </c>
      <c r="M357" s="9" t="str">
        <f>'[2]2 Bienes muebles  19 JUN'!$L$13</f>
        <v>HEWLETT-PACKAR</v>
      </c>
      <c r="N357" s="9" t="s">
        <v>2043</v>
      </c>
      <c r="O357" s="9" t="str">
        <f>'[2]2 Bienes muebles  19 JUN'!$N$13</f>
        <v>CNF1161JHD</v>
      </c>
      <c r="P357" s="57" t="str">
        <f>'[2]2 Bienes muebles  19 JUN'!$O$13</f>
        <v>INFORMÁTICA</v>
      </c>
      <c r="Q357" s="91"/>
      <c r="R357" s="91" t="s">
        <v>38</v>
      </c>
      <c r="S357" s="29"/>
      <c r="T357" s="320"/>
      <c r="U357" s="29" t="s">
        <v>38</v>
      </c>
      <c r="V357" s="13" t="s">
        <v>38</v>
      </c>
      <c r="W357" s="13"/>
      <c r="X357" s="13"/>
      <c r="Y357" s="13"/>
      <c r="Z357" s="13"/>
      <c r="AA357" s="13"/>
      <c r="AB357" s="10" t="str">
        <f>'[2]2 Bienes muebles  19 JUN'!$AA$13</f>
        <v xml:space="preserve">SIN BATERIA,MEMORIAS RAM, DISCO DURO 
</v>
      </c>
    </row>
    <row r="358" spans="2:29" ht="150.75" customHeight="1" x14ac:dyDescent="0.3">
      <c r="B358" s="17">
        <v>1</v>
      </c>
      <c r="C358" s="9">
        <v>1</v>
      </c>
      <c r="D358" s="56" t="s">
        <v>1867</v>
      </c>
      <c r="E358" s="9" t="s">
        <v>1416</v>
      </c>
      <c r="F358" s="9" t="s">
        <v>2008</v>
      </c>
      <c r="G358" s="157" t="str">
        <f>'[2]2 Bienes muebles  19 JUN'!$F$13</f>
        <v>Equipo de cómputo y de tecnologías de la información</v>
      </c>
      <c r="H358" s="186" t="s">
        <v>137</v>
      </c>
      <c r="I358" s="56" t="str">
        <f>'[2]2 Bienes muebles  19 JUN'!$H$14</f>
        <v>PMT-10-T-04-0021</v>
      </c>
      <c r="J358" s="186" t="s">
        <v>137</v>
      </c>
      <c r="K358" s="186" t="s">
        <v>137</v>
      </c>
      <c r="L358" s="9" t="s">
        <v>2044</v>
      </c>
      <c r="M358" s="9" t="s">
        <v>2045</v>
      </c>
      <c r="N358" s="9" t="str">
        <f>'[2]2 Bienes muebles  19 JUN'!$M$14</f>
        <v>943NWX</v>
      </c>
      <c r="O358" s="12" t="str">
        <f>'[2]2 Bienes muebles  19 JUN'!$N$14</f>
        <v>MY19H9LQ509959F</v>
      </c>
      <c r="P358" s="57" t="s">
        <v>2014</v>
      </c>
      <c r="Q358" s="56"/>
      <c r="R358" s="91" t="s">
        <v>38</v>
      </c>
      <c r="S358" s="29"/>
      <c r="T358" s="320"/>
      <c r="U358" s="29" t="s">
        <v>38</v>
      </c>
      <c r="V358" s="13" t="s">
        <v>38</v>
      </c>
      <c r="W358" s="13"/>
      <c r="X358" s="13"/>
      <c r="Y358" s="13"/>
      <c r="Z358" s="13"/>
      <c r="AA358" s="13"/>
      <c r="AB358" s="10" t="str">
        <f>'[2]2 Bienes muebles  19 JUN'!$AA$14</f>
        <v>TIENE FALSO EN LA ENTRADA DE VIDEO Y NO MANDA IMAGEN AL CONECTARLO AL CPU.</v>
      </c>
    </row>
    <row r="359" spans="2:29" ht="149.25" customHeight="1" x14ac:dyDescent="0.3">
      <c r="B359" s="17">
        <v>1</v>
      </c>
      <c r="C359" s="9">
        <v>1</v>
      </c>
      <c r="D359" s="56" t="s">
        <v>1867</v>
      </c>
      <c r="E359" s="9" t="s">
        <v>1416</v>
      </c>
      <c r="F359" s="9" t="s">
        <v>2008</v>
      </c>
      <c r="G359" s="157" t="s">
        <v>25</v>
      </c>
      <c r="H359" s="186" t="s">
        <v>137</v>
      </c>
      <c r="I359" s="56" t="str">
        <f>'[2]2 Bienes muebles  19 JUN'!$H$15</f>
        <v>GC16-PCIA-001</v>
      </c>
      <c r="J359" s="186" t="s">
        <v>137</v>
      </c>
      <c r="K359" s="186" t="s">
        <v>137</v>
      </c>
      <c r="L359" s="9" t="s">
        <v>2046</v>
      </c>
      <c r="M359" s="9" t="str">
        <f>'[2]2 Bienes muebles  19 JUN'!$L$15</f>
        <v>GHIA</v>
      </c>
      <c r="N359" s="9" t="str">
        <f>'[2]2 Bienes muebles  19 JUN'!$M$15</f>
        <v>S/M</v>
      </c>
      <c r="O359" s="9">
        <f>'[2]2 Bienes muebles  19 JUN'!$N$15</f>
        <v>299744</v>
      </c>
      <c r="P359" s="57" t="s">
        <v>2014</v>
      </c>
      <c r="Q359" s="56"/>
      <c r="R359" s="91" t="s">
        <v>38</v>
      </c>
      <c r="S359" s="29"/>
      <c r="T359" s="29"/>
      <c r="U359" s="29" t="s">
        <v>38</v>
      </c>
      <c r="V359" s="13" t="s">
        <v>38</v>
      </c>
      <c r="W359" s="13"/>
      <c r="X359" s="13"/>
      <c r="Y359" s="13"/>
      <c r="Z359" s="13"/>
      <c r="AA359" s="13"/>
      <c r="AB359" s="9" t="str">
        <f>'[2]2 Bienes muebles  19 JUN'!$AA$15</f>
        <v>FUENTE DE PODER DAÑADA,DISCODURO Y TARJETA  MADRE</v>
      </c>
    </row>
    <row r="360" spans="2:29" ht="150" customHeight="1" x14ac:dyDescent="0.3">
      <c r="B360" s="17">
        <v>1</v>
      </c>
      <c r="C360" s="9">
        <v>1</v>
      </c>
      <c r="D360" s="56" t="s">
        <v>1867</v>
      </c>
      <c r="E360" s="9" t="s">
        <v>1416</v>
      </c>
      <c r="F360" s="9" t="s">
        <v>2008</v>
      </c>
      <c r="G360" s="157" t="s">
        <v>25</v>
      </c>
      <c r="H360" s="186">
        <v>0</v>
      </c>
      <c r="I360" s="62" t="str">
        <f>'[2]2 Bienes muebles  19 JUN'!$H$19</f>
        <v>GC14-TESO-002</v>
      </c>
      <c r="J360" s="10">
        <f>'[2]2 Bienes muebles  19 JUN'!$I$19</f>
        <v>41677</v>
      </c>
      <c r="K360" s="9" t="str">
        <f>'[2]2 Bienes muebles  19 JUN'!$J$19</f>
        <v>FACTURA 20</v>
      </c>
      <c r="L360" s="57" t="s">
        <v>1702</v>
      </c>
      <c r="M360" s="57" t="str">
        <f>'[2]2 Bienes muebles  19 JUN'!$L$19</f>
        <v>ACTEK</v>
      </c>
      <c r="N360" s="62" t="str">
        <f>'[2]2 Bienes muebles  19 JUN'!$M$19</f>
        <v>AK2-3000</v>
      </c>
      <c r="O360" s="209" t="str">
        <f>'[2]2 Bienes muebles  19 JUN'!$N$19</f>
        <v>S/S</v>
      </c>
      <c r="P360" s="57" t="str">
        <f>'[2]2 Bienes muebles  19 JUN'!$O$19</f>
        <v>INFORMÁTICA</v>
      </c>
      <c r="Q360" s="91"/>
      <c r="R360" s="91" t="s">
        <v>38</v>
      </c>
      <c r="S360" s="29"/>
      <c r="T360" s="320"/>
      <c r="U360" s="29" t="s">
        <v>38</v>
      </c>
      <c r="V360" s="13" t="s">
        <v>38</v>
      </c>
      <c r="W360" s="13"/>
      <c r="X360" s="13"/>
      <c r="Y360" s="13"/>
      <c r="Z360" s="13"/>
      <c r="AA360" s="13"/>
      <c r="AB360" s="30"/>
      <c r="AC360" s="30"/>
    </row>
    <row r="361" spans="2:29" ht="149.25" customHeight="1" x14ac:dyDescent="0.3">
      <c r="B361" s="17">
        <v>1</v>
      </c>
      <c r="C361" s="9">
        <v>1</v>
      </c>
      <c r="D361" s="56" t="s">
        <v>1867</v>
      </c>
      <c r="E361" s="9" t="s">
        <v>1416</v>
      </c>
      <c r="F361" s="9" t="s">
        <v>2008</v>
      </c>
      <c r="G361" s="157" t="s">
        <v>25</v>
      </c>
      <c r="H361" s="186" t="s">
        <v>137</v>
      </c>
      <c r="I361" s="62" t="str">
        <f>'[2]2 Bienes muebles  19 JUN'!$H$16</f>
        <v>GC16-PCIA-001</v>
      </c>
      <c r="J361" s="186" t="s">
        <v>137</v>
      </c>
      <c r="K361" s="186" t="s">
        <v>137</v>
      </c>
      <c r="L361" s="57" t="s">
        <v>2047</v>
      </c>
      <c r="M361" s="62" t="str">
        <f>'[2]2 Bienes muebles  19 JUN'!$L$16</f>
        <v>GHIA</v>
      </c>
      <c r="N361" s="57" t="str">
        <f>'[2]2 Bienes muebles  19 JUN'!$M$16</f>
        <v>GAC-004-4</v>
      </c>
      <c r="O361" s="9">
        <f>'[2]2 Bienes muebles  19 JUN'!$N$16</f>
        <v>160801844</v>
      </c>
      <c r="P361" s="57" t="s">
        <v>2014</v>
      </c>
      <c r="Q361" s="91"/>
      <c r="R361" s="91" t="s">
        <v>38</v>
      </c>
      <c r="S361" s="29"/>
      <c r="T361" s="29"/>
      <c r="U361" s="29" t="s">
        <v>38</v>
      </c>
      <c r="V361" s="13" t="s">
        <v>38</v>
      </c>
      <c r="W361" s="13"/>
      <c r="X361" s="13"/>
      <c r="Y361" s="13"/>
      <c r="Z361" s="13"/>
      <c r="AA361" s="13"/>
      <c r="AB361" s="30"/>
      <c r="AC361" s="30"/>
    </row>
    <row r="362" spans="2:29" ht="150.75" customHeight="1" x14ac:dyDescent="0.3">
      <c r="B362" s="17">
        <v>1</v>
      </c>
      <c r="C362" s="9">
        <v>1</v>
      </c>
      <c r="D362" s="56" t="s">
        <v>1867</v>
      </c>
      <c r="E362" s="9" t="s">
        <v>1416</v>
      </c>
      <c r="F362" s="9" t="s">
        <v>2008</v>
      </c>
      <c r="G362" s="157" t="s">
        <v>25</v>
      </c>
      <c r="H362" s="186" t="s">
        <v>137</v>
      </c>
      <c r="I362" s="56" t="str">
        <f>'[2]2 Bienes muebles  19 JUN'!$H$17</f>
        <v>GC16-PCIA-001</v>
      </c>
      <c r="J362" s="186" t="s">
        <v>137</v>
      </c>
      <c r="K362" s="186" t="s">
        <v>137</v>
      </c>
      <c r="L362" s="9" t="s">
        <v>50</v>
      </c>
      <c r="M362" s="9" t="str">
        <f>'[2]2 Bienes muebles  19 JUN'!$L$17</f>
        <v>VICA</v>
      </c>
      <c r="N362" s="9" t="str">
        <f>'[2]2 Bienes muebles  19 JUN'!$M$17</f>
        <v>T-02</v>
      </c>
      <c r="O362" s="156" t="str">
        <f>'[2]2 Bienes muebles  19 JUN'!$N$17</f>
        <v>16005205471</v>
      </c>
      <c r="P362" s="57" t="s">
        <v>2014</v>
      </c>
      <c r="Q362" s="56"/>
      <c r="R362" s="91" t="s">
        <v>38</v>
      </c>
      <c r="S362" s="29"/>
      <c r="T362" s="320"/>
      <c r="U362" s="29" t="s">
        <v>38</v>
      </c>
      <c r="V362" s="13" t="s">
        <v>38</v>
      </c>
      <c r="W362" s="13"/>
      <c r="X362" s="13"/>
      <c r="Y362" s="13"/>
      <c r="Z362" s="13"/>
      <c r="AA362" s="13"/>
      <c r="AB362" s="30"/>
      <c r="AC362" s="30"/>
    </row>
    <row r="363" spans="2:29" ht="131.25" customHeight="1" x14ac:dyDescent="0.3">
      <c r="B363" s="17">
        <v>1</v>
      </c>
      <c r="C363" s="9">
        <v>1</v>
      </c>
      <c r="D363" s="352" t="s">
        <v>1867</v>
      </c>
      <c r="E363" s="96" t="s">
        <v>1416</v>
      </c>
      <c r="F363" s="353" t="s">
        <v>2008</v>
      </c>
      <c r="G363" s="388" t="str">
        <f>'[2]2 Bienes muebles  19 JUN'!$F$24</f>
        <v>Equipo de cómputo y de tecnologías de la información</v>
      </c>
      <c r="H363" s="186" t="s">
        <v>137</v>
      </c>
      <c r="I363" s="96" t="str">
        <f>'[2]1 Bienes muebles '!$D$29</f>
        <v>INFORMÁTICA-2021-006</v>
      </c>
      <c r="J363" s="186" t="s">
        <v>137</v>
      </c>
      <c r="K363" s="186" t="s">
        <v>137</v>
      </c>
      <c r="L363" s="31" t="s">
        <v>50</v>
      </c>
      <c r="M363" s="96" t="str">
        <f>'[2]2 Bienes muebles  19 JUN'!$L$24</f>
        <v>XPOWER XP 1300</v>
      </c>
      <c r="N363" s="96" t="str">
        <f>'[2]2 Bienes muebles  19 JUN'!$M$24</f>
        <v>21R492565</v>
      </c>
      <c r="O363" s="31" t="s">
        <v>62</v>
      </c>
      <c r="P363" s="389" t="s">
        <v>2014</v>
      </c>
      <c r="Q363" s="16"/>
      <c r="R363" s="390" t="s">
        <v>38</v>
      </c>
      <c r="S363" s="16"/>
      <c r="T363" s="16"/>
      <c r="U363" s="391" t="s">
        <v>38</v>
      </c>
      <c r="V363" s="143" t="s">
        <v>38</v>
      </c>
      <c r="W363" s="16"/>
      <c r="X363" s="16"/>
      <c r="Y363" s="16"/>
      <c r="Z363" s="16"/>
      <c r="AA363" s="16"/>
      <c r="AB363" s="16"/>
    </row>
    <row r="364" spans="2:29" ht="131.25" customHeight="1" x14ac:dyDescent="0.3">
      <c r="B364" s="17">
        <v>1</v>
      </c>
      <c r="C364" s="9">
        <v>1</v>
      </c>
      <c r="D364" s="352" t="s">
        <v>1867</v>
      </c>
      <c r="E364" s="96" t="s">
        <v>1416</v>
      </c>
      <c r="F364" s="353" t="s">
        <v>2008</v>
      </c>
      <c r="G364" s="388" t="s">
        <v>25</v>
      </c>
      <c r="H364" s="186" t="s">
        <v>137</v>
      </c>
      <c r="I364" s="96"/>
      <c r="J364" s="186" t="s">
        <v>137</v>
      </c>
      <c r="K364" s="186" t="s">
        <v>137</v>
      </c>
      <c r="L364" s="96" t="s">
        <v>2048</v>
      </c>
      <c r="M364" s="96" t="s">
        <v>46</v>
      </c>
      <c r="N364" s="96" t="s">
        <v>2049</v>
      </c>
      <c r="O364" s="31"/>
      <c r="P364" s="389" t="s">
        <v>2014</v>
      </c>
      <c r="Q364" s="16"/>
      <c r="R364" s="390" t="s">
        <v>38</v>
      </c>
      <c r="S364" s="16"/>
      <c r="T364" s="16"/>
      <c r="U364" s="391" t="s">
        <v>38</v>
      </c>
      <c r="V364" s="143" t="s">
        <v>38</v>
      </c>
      <c r="W364" s="16"/>
      <c r="X364" s="31" t="s">
        <v>38</v>
      </c>
      <c r="Y364" s="16"/>
      <c r="Z364" s="16"/>
      <c r="AA364" s="31" t="s">
        <v>38</v>
      </c>
      <c r="AB364" s="16"/>
    </row>
    <row r="365" spans="2:29" ht="92.25" customHeight="1" x14ac:dyDescent="0.3">
      <c r="B365" s="17">
        <v>1</v>
      </c>
      <c r="C365" s="9">
        <v>1</v>
      </c>
      <c r="D365" s="352" t="s">
        <v>1867</v>
      </c>
      <c r="E365" s="96" t="s">
        <v>1416</v>
      </c>
      <c r="F365" s="353" t="s">
        <v>2008</v>
      </c>
      <c r="G365" s="388" t="s">
        <v>25</v>
      </c>
      <c r="H365" s="392" t="s">
        <v>137</v>
      </c>
      <c r="I365" s="241" t="s">
        <v>2050</v>
      </c>
      <c r="J365" s="392" t="s">
        <v>137</v>
      </c>
      <c r="K365" s="392" t="s">
        <v>137</v>
      </c>
      <c r="L365" s="241" t="s">
        <v>2051</v>
      </c>
      <c r="M365" s="241" t="s">
        <v>2052</v>
      </c>
      <c r="N365" s="241">
        <v>410144</v>
      </c>
      <c r="O365" s="241" t="s">
        <v>62</v>
      </c>
      <c r="P365" s="41" t="s">
        <v>2014</v>
      </c>
      <c r="Q365" s="393"/>
      <c r="R365" s="394" t="s">
        <v>38</v>
      </c>
      <c r="S365" s="393"/>
      <c r="T365" s="393"/>
      <c r="U365" s="391" t="s">
        <v>38</v>
      </c>
      <c r="V365" s="144" t="s">
        <v>38</v>
      </c>
      <c r="W365" s="393"/>
      <c r="X365" s="16"/>
      <c r="Y365" s="16"/>
      <c r="Z365" s="16"/>
      <c r="AA365" s="16"/>
      <c r="AB365" s="10" t="s">
        <v>2053</v>
      </c>
    </row>
    <row r="366" spans="2:29" ht="15" hidden="1" thickBot="1" x14ac:dyDescent="0.35">
      <c r="B366" s="127">
        <f>SUBTOTAL(9,B357:B365)</f>
        <v>9</v>
      </c>
      <c r="C366" s="127"/>
      <c r="D366" s="127">
        <f>COUNTA(D357:D365)</f>
        <v>9</v>
      </c>
      <c r="E366" s="127">
        <f t="shared" ref="E366:AC366" si="17">COUNTA(E357:E365)</f>
        <v>9</v>
      </c>
      <c r="F366" s="127">
        <f t="shared" si="17"/>
        <v>9</v>
      </c>
      <c r="G366" s="127">
        <f t="shared" si="17"/>
        <v>9</v>
      </c>
      <c r="H366" s="127">
        <f t="shared" si="17"/>
        <v>9</v>
      </c>
      <c r="I366" s="127">
        <f t="shared" si="17"/>
        <v>8</v>
      </c>
      <c r="J366" s="127">
        <f t="shared" si="17"/>
        <v>9</v>
      </c>
      <c r="K366" s="127">
        <f t="shared" si="17"/>
        <v>9</v>
      </c>
      <c r="L366" s="127">
        <f t="shared" si="17"/>
        <v>9</v>
      </c>
      <c r="M366" s="127">
        <f t="shared" si="17"/>
        <v>9</v>
      </c>
      <c r="N366" s="127">
        <f t="shared" si="17"/>
        <v>9</v>
      </c>
      <c r="O366" s="127">
        <f t="shared" si="17"/>
        <v>8</v>
      </c>
      <c r="P366" s="127">
        <f t="shared" si="17"/>
        <v>9</v>
      </c>
      <c r="Q366" s="127">
        <f t="shared" si="17"/>
        <v>0</v>
      </c>
      <c r="R366" s="127">
        <f t="shared" si="17"/>
        <v>9</v>
      </c>
      <c r="S366" s="127">
        <f t="shared" si="17"/>
        <v>0</v>
      </c>
      <c r="T366" s="127">
        <f t="shared" si="17"/>
        <v>0</v>
      </c>
      <c r="U366" s="127">
        <f t="shared" si="17"/>
        <v>9</v>
      </c>
      <c r="V366" s="127">
        <f t="shared" si="17"/>
        <v>9</v>
      </c>
      <c r="W366" s="127">
        <f t="shared" si="17"/>
        <v>0</v>
      </c>
      <c r="X366" s="127">
        <f t="shared" si="17"/>
        <v>1</v>
      </c>
      <c r="Y366" s="127">
        <f t="shared" si="17"/>
        <v>0</v>
      </c>
      <c r="Z366" s="127">
        <f t="shared" si="17"/>
        <v>0</v>
      </c>
      <c r="AA366" s="127">
        <f t="shared" si="17"/>
        <v>1</v>
      </c>
      <c r="AB366" s="127">
        <f t="shared" si="17"/>
        <v>4</v>
      </c>
      <c r="AC366" s="20">
        <f t="shared" si="17"/>
        <v>0</v>
      </c>
    </row>
    <row r="367" spans="2:29" hidden="1" x14ac:dyDescent="0.3">
      <c r="B367" s="16"/>
      <c r="C367" s="16"/>
      <c r="D367" s="16"/>
      <c r="E367" s="93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2:29" hidden="1" x14ac:dyDescent="0.3">
      <c r="B368" s="16"/>
      <c r="C368" s="16"/>
      <c r="D368" s="16"/>
      <c r="E368" s="93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2:29" hidden="1" x14ac:dyDescent="0.3">
      <c r="B369" s="16"/>
      <c r="C369" s="16"/>
      <c r="D369" s="16"/>
      <c r="E369" s="93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2:29" ht="150.75" hidden="1" customHeight="1" x14ac:dyDescent="0.3">
      <c r="B370" s="17">
        <v>1</v>
      </c>
      <c r="C370" s="9">
        <v>1</v>
      </c>
      <c r="D370" s="147" t="s">
        <v>2054</v>
      </c>
      <c r="E370" s="147" t="s">
        <v>1416</v>
      </c>
      <c r="F370" s="221" t="s">
        <v>2055</v>
      </c>
      <c r="G370" s="252" t="s">
        <v>23</v>
      </c>
      <c r="H370" s="148" t="s">
        <v>2081</v>
      </c>
      <c r="I370" s="311" t="s">
        <v>1767</v>
      </c>
      <c r="J370" s="91" t="s">
        <v>659</v>
      </c>
      <c r="K370" s="9"/>
      <c r="L370" s="9" t="s">
        <v>2082</v>
      </c>
      <c r="M370" s="91" t="s">
        <v>61</v>
      </c>
      <c r="N370" s="91" t="s">
        <v>61</v>
      </c>
      <c r="O370" s="91" t="s">
        <v>62</v>
      </c>
      <c r="P370" s="221" t="s">
        <v>2055</v>
      </c>
      <c r="Q370" s="91"/>
      <c r="R370" s="91" t="s">
        <v>19</v>
      </c>
      <c r="S370" s="29"/>
      <c r="T370" s="320"/>
      <c r="U370" s="29" t="s">
        <v>22</v>
      </c>
      <c r="V370" s="13"/>
      <c r="W370" s="13"/>
      <c r="X370" s="13"/>
      <c r="Y370" s="13"/>
      <c r="Z370" s="13"/>
      <c r="AA370" s="13"/>
      <c r="AB370" s="10"/>
    </row>
    <row r="371" spans="2:29" hidden="1" x14ac:dyDescent="0.3">
      <c r="B371" s="16"/>
      <c r="C371" s="16"/>
      <c r="D371" s="16"/>
      <c r="E371" s="93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2:29" hidden="1" x14ac:dyDescent="0.3">
      <c r="B372" s="16"/>
      <c r="C372" s="16"/>
      <c r="D372" s="16"/>
      <c r="E372" s="93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2:29" ht="15" hidden="1" thickBot="1" x14ac:dyDescent="0.35">
      <c r="B373" s="127">
        <f>SUBTOTAL(9,B370:B370)</f>
        <v>0</v>
      </c>
      <c r="C373" s="127"/>
      <c r="D373" s="127">
        <f t="shared" ref="D373:AC373" si="18">COUNTA(D370:D370)</f>
        <v>1</v>
      </c>
      <c r="E373" s="127">
        <f t="shared" si="18"/>
        <v>1</v>
      </c>
      <c r="F373" s="127">
        <f t="shared" si="18"/>
        <v>1</v>
      </c>
      <c r="G373" s="127">
        <f t="shared" si="18"/>
        <v>1</v>
      </c>
      <c r="H373" s="127">
        <f t="shared" si="18"/>
        <v>1</v>
      </c>
      <c r="I373" s="127">
        <f t="shared" si="18"/>
        <v>1</v>
      </c>
      <c r="J373" s="127">
        <f t="shared" si="18"/>
        <v>1</v>
      </c>
      <c r="K373" s="127">
        <f t="shared" si="18"/>
        <v>0</v>
      </c>
      <c r="L373" s="127">
        <f t="shared" si="18"/>
        <v>1</v>
      </c>
      <c r="M373" s="127">
        <f t="shared" si="18"/>
        <v>1</v>
      </c>
      <c r="N373" s="127">
        <f t="shared" si="18"/>
        <v>1</v>
      </c>
      <c r="O373" s="127">
        <f t="shared" si="18"/>
        <v>1</v>
      </c>
      <c r="P373" s="127">
        <f t="shared" si="18"/>
        <v>1</v>
      </c>
      <c r="Q373" s="127">
        <f t="shared" si="18"/>
        <v>0</v>
      </c>
      <c r="R373" s="127">
        <f t="shared" si="18"/>
        <v>1</v>
      </c>
      <c r="S373" s="127">
        <f t="shared" si="18"/>
        <v>0</v>
      </c>
      <c r="T373" s="127">
        <f t="shared" si="18"/>
        <v>0</v>
      </c>
      <c r="U373" s="127">
        <f t="shared" si="18"/>
        <v>1</v>
      </c>
      <c r="V373" s="127">
        <f t="shared" si="18"/>
        <v>0</v>
      </c>
      <c r="W373" s="127">
        <f t="shared" si="18"/>
        <v>0</v>
      </c>
      <c r="X373" s="127">
        <f t="shared" si="18"/>
        <v>0</v>
      </c>
      <c r="Y373" s="127">
        <f t="shared" si="18"/>
        <v>0</v>
      </c>
      <c r="Z373" s="127">
        <f t="shared" si="18"/>
        <v>0</v>
      </c>
      <c r="AA373" s="127">
        <f t="shared" si="18"/>
        <v>0</v>
      </c>
      <c r="AB373" s="127">
        <f t="shared" si="18"/>
        <v>0</v>
      </c>
      <c r="AC373" s="20">
        <f t="shared" si="18"/>
        <v>0</v>
      </c>
    </row>
    <row r="374" spans="2:29" hidden="1" x14ac:dyDescent="0.3">
      <c r="B374" s="16"/>
      <c r="C374" s="16"/>
      <c r="D374" s="16"/>
      <c r="E374" s="93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2:29" hidden="1" x14ac:dyDescent="0.3">
      <c r="B375" s="16"/>
      <c r="C375" s="16"/>
      <c r="D375" s="16"/>
      <c r="E375" s="93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2:29" hidden="1" x14ac:dyDescent="0.3">
      <c r="B376" s="16"/>
      <c r="C376" s="16"/>
      <c r="D376" s="16"/>
      <c r="E376" s="93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2:29" ht="150.75" customHeight="1" x14ac:dyDescent="0.3">
      <c r="B377" s="17">
        <v>1</v>
      </c>
      <c r="C377" s="9">
        <v>1</v>
      </c>
      <c r="D377" s="56" t="s">
        <v>2083</v>
      </c>
      <c r="E377" s="56" t="s">
        <v>1416</v>
      </c>
      <c r="F377" s="294" t="s">
        <v>2084</v>
      </c>
      <c r="G377" s="157" t="s">
        <v>23</v>
      </c>
      <c r="H377" s="56" t="s">
        <v>137</v>
      </c>
      <c r="I377" s="56" t="s">
        <v>2101</v>
      </c>
      <c r="J377" s="91" t="s">
        <v>137</v>
      </c>
      <c r="K377" s="91" t="s">
        <v>137</v>
      </c>
      <c r="L377" s="315" t="s">
        <v>2102</v>
      </c>
      <c r="M377" s="91" t="s">
        <v>61</v>
      </c>
      <c r="N377" s="91" t="s">
        <v>2103</v>
      </c>
      <c r="O377" s="91" t="s">
        <v>62</v>
      </c>
      <c r="P377" s="315" t="s">
        <v>1364</v>
      </c>
      <c r="Q377" s="91"/>
      <c r="R377" s="91" t="s">
        <v>38</v>
      </c>
      <c r="S377" s="29"/>
      <c r="T377" s="320"/>
      <c r="U377" s="29" t="s">
        <v>38</v>
      </c>
      <c r="V377" s="91" t="s">
        <v>137</v>
      </c>
      <c r="W377" s="91" t="s">
        <v>137</v>
      </c>
      <c r="X377" s="91" t="s">
        <v>137</v>
      </c>
      <c r="Y377" s="91" t="s">
        <v>137</v>
      </c>
      <c r="Z377" s="91" t="s">
        <v>137</v>
      </c>
      <c r="AA377" s="91" t="s">
        <v>137</v>
      </c>
      <c r="AB377" s="10"/>
    </row>
    <row r="378" spans="2:29" ht="150.75" customHeight="1" x14ac:dyDescent="0.3">
      <c r="B378" s="17">
        <v>1</v>
      </c>
      <c r="C378" s="9">
        <v>1</v>
      </c>
      <c r="D378" s="56" t="s">
        <v>2083</v>
      </c>
      <c r="E378" s="11" t="s">
        <v>1416</v>
      </c>
      <c r="F378" s="249" t="s">
        <v>2084</v>
      </c>
      <c r="G378" s="157" t="s">
        <v>25</v>
      </c>
      <c r="H378" s="91" t="s">
        <v>137</v>
      </c>
      <c r="I378" s="9" t="s">
        <v>92</v>
      </c>
      <c r="J378" s="91" t="s">
        <v>137</v>
      </c>
      <c r="K378" s="91" t="s">
        <v>137</v>
      </c>
      <c r="L378" s="11" t="s">
        <v>2104</v>
      </c>
      <c r="M378" s="11" t="s">
        <v>2105</v>
      </c>
      <c r="N378" s="11" t="s">
        <v>61</v>
      </c>
      <c r="O378" s="11" t="s">
        <v>62</v>
      </c>
      <c r="P378" s="11" t="s">
        <v>1364</v>
      </c>
      <c r="Q378" s="56"/>
      <c r="R378" s="91" t="s">
        <v>38</v>
      </c>
      <c r="S378" s="29"/>
      <c r="T378" s="320"/>
      <c r="U378" s="29" t="s">
        <v>38</v>
      </c>
      <c r="V378" s="91" t="s">
        <v>137</v>
      </c>
      <c r="W378" s="91" t="s">
        <v>137</v>
      </c>
      <c r="X378" s="91" t="s">
        <v>137</v>
      </c>
      <c r="Y378" s="91" t="s">
        <v>137</v>
      </c>
      <c r="Z378" s="91" t="s">
        <v>137</v>
      </c>
      <c r="AA378" s="91" t="s">
        <v>137</v>
      </c>
      <c r="AB378" s="10"/>
    </row>
    <row r="379" spans="2:29" ht="149.25" customHeight="1" x14ac:dyDescent="0.3">
      <c r="B379" s="17">
        <v>1</v>
      </c>
      <c r="C379" s="9">
        <v>1</v>
      </c>
      <c r="D379" s="56" t="s">
        <v>2083</v>
      </c>
      <c r="E379" s="11" t="s">
        <v>1416</v>
      </c>
      <c r="F379" s="249" t="s">
        <v>2084</v>
      </c>
      <c r="G379" s="157" t="s">
        <v>25</v>
      </c>
      <c r="H379" s="91" t="s">
        <v>137</v>
      </c>
      <c r="I379" s="9" t="s">
        <v>92</v>
      </c>
      <c r="J379" s="91" t="s">
        <v>137</v>
      </c>
      <c r="K379" s="91" t="s">
        <v>137</v>
      </c>
      <c r="L379" s="11" t="s">
        <v>2106</v>
      </c>
      <c r="M379" s="11" t="s">
        <v>2030</v>
      </c>
      <c r="N379" s="11" t="s">
        <v>61</v>
      </c>
      <c r="O379" s="11" t="s">
        <v>62</v>
      </c>
      <c r="P379" s="11" t="s">
        <v>1364</v>
      </c>
      <c r="Q379" s="56"/>
      <c r="R379" s="91" t="s">
        <v>38</v>
      </c>
      <c r="S379" s="29"/>
      <c r="T379" s="29"/>
      <c r="U379" s="29" t="s">
        <v>38</v>
      </c>
      <c r="V379" s="91" t="s">
        <v>137</v>
      </c>
      <c r="W379" s="91" t="s">
        <v>137</v>
      </c>
      <c r="X379" s="91" t="s">
        <v>137</v>
      </c>
      <c r="Y379" s="91" t="s">
        <v>137</v>
      </c>
      <c r="Z379" s="91" t="s">
        <v>137</v>
      </c>
      <c r="AA379" s="91" t="s">
        <v>137</v>
      </c>
      <c r="AB379" s="9"/>
    </row>
    <row r="380" spans="2:29" ht="150" customHeight="1" x14ac:dyDescent="0.3">
      <c r="B380" s="17">
        <v>1</v>
      </c>
      <c r="C380" s="9">
        <v>1</v>
      </c>
      <c r="D380" s="56" t="s">
        <v>2086</v>
      </c>
      <c r="E380" s="11" t="s">
        <v>1416</v>
      </c>
      <c r="F380" s="249" t="s">
        <v>2084</v>
      </c>
      <c r="G380" s="157" t="s">
        <v>25</v>
      </c>
      <c r="H380" s="91" t="s">
        <v>137</v>
      </c>
      <c r="I380" s="9" t="s">
        <v>92</v>
      </c>
      <c r="J380" s="91" t="s">
        <v>137</v>
      </c>
      <c r="K380" s="91" t="s">
        <v>137</v>
      </c>
      <c r="L380" s="11" t="s">
        <v>2107</v>
      </c>
      <c r="M380" s="11" t="s">
        <v>2030</v>
      </c>
      <c r="N380" s="11" t="s">
        <v>2108</v>
      </c>
      <c r="O380" s="11" t="s">
        <v>2109</v>
      </c>
      <c r="P380" s="11" t="s">
        <v>1364</v>
      </c>
      <c r="Q380" s="91"/>
      <c r="R380" s="91" t="s">
        <v>38</v>
      </c>
      <c r="S380" s="29"/>
      <c r="T380" s="320"/>
      <c r="U380" s="29" t="s">
        <v>38</v>
      </c>
      <c r="V380" s="91" t="s">
        <v>137</v>
      </c>
      <c r="W380" s="91" t="s">
        <v>137</v>
      </c>
      <c r="X380" s="91" t="s">
        <v>137</v>
      </c>
      <c r="Y380" s="91" t="s">
        <v>137</v>
      </c>
      <c r="Z380" s="91" t="s">
        <v>137</v>
      </c>
      <c r="AA380" s="91" t="s">
        <v>137</v>
      </c>
      <c r="AB380" s="30"/>
      <c r="AC380" s="30"/>
    </row>
    <row r="381" spans="2:29" hidden="1" x14ac:dyDescent="0.3">
      <c r="B381" s="16"/>
      <c r="C381" s="16"/>
      <c r="D381" s="16"/>
      <c r="E381" s="93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2:29" hidden="1" x14ac:dyDescent="0.3">
      <c r="B382" s="16"/>
      <c r="C382" s="16"/>
      <c r="D382" s="16"/>
      <c r="E382" s="93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2:29" ht="15" hidden="1" thickBot="1" x14ac:dyDescent="0.35">
      <c r="B383" s="127">
        <f>SUBTOTAL(9,B377:B380)</f>
        <v>4</v>
      </c>
      <c r="C383" s="127"/>
      <c r="D383" s="127">
        <f t="shared" ref="D383:AC383" si="19">COUNTA(D377:D380)</f>
        <v>4</v>
      </c>
      <c r="E383" s="127">
        <f t="shared" si="19"/>
        <v>4</v>
      </c>
      <c r="F383" s="127">
        <f t="shared" si="19"/>
        <v>4</v>
      </c>
      <c r="G383" s="127">
        <f t="shared" si="19"/>
        <v>4</v>
      </c>
      <c r="H383" s="127">
        <f t="shared" si="19"/>
        <v>4</v>
      </c>
      <c r="I383" s="127">
        <f t="shared" si="19"/>
        <v>4</v>
      </c>
      <c r="J383" s="127">
        <f t="shared" si="19"/>
        <v>4</v>
      </c>
      <c r="K383" s="127">
        <f t="shared" si="19"/>
        <v>4</v>
      </c>
      <c r="L383" s="127">
        <f t="shared" si="19"/>
        <v>4</v>
      </c>
      <c r="M383" s="127">
        <f t="shared" si="19"/>
        <v>4</v>
      </c>
      <c r="N383" s="127">
        <f t="shared" si="19"/>
        <v>4</v>
      </c>
      <c r="O383" s="127">
        <f t="shared" si="19"/>
        <v>4</v>
      </c>
      <c r="P383" s="127">
        <f t="shared" si="19"/>
        <v>4</v>
      </c>
      <c r="Q383" s="127">
        <f t="shared" si="19"/>
        <v>0</v>
      </c>
      <c r="R383" s="127">
        <f t="shared" si="19"/>
        <v>4</v>
      </c>
      <c r="S383" s="127">
        <f t="shared" si="19"/>
        <v>0</v>
      </c>
      <c r="T383" s="127">
        <f t="shared" si="19"/>
        <v>0</v>
      </c>
      <c r="U383" s="127">
        <f t="shared" si="19"/>
        <v>4</v>
      </c>
      <c r="V383" s="127">
        <f t="shared" si="19"/>
        <v>4</v>
      </c>
      <c r="W383" s="127">
        <f t="shared" si="19"/>
        <v>4</v>
      </c>
      <c r="X383" s="127">
        <f t="shared" si="19"/>
        <v>4</v>
      </c>
      <c r="Y383" s="127">
        <f t="shared" si="19"/>
        <v>4</v>
      </c>
      <c r="Z383" s="127">
        <f t="shared" si="19"/>
        <v>4</v>
      </c>
      <c r="AA383" s="127">
        <f t="shared" si="19"/>
        <v>4</v>
      </c>
      <c r="AB383" s="127">
        <f t="shared" si="19"/>
        <v>0</v>
      </c>
      <c r="AC383" s="20">
        <f t="shared" si="19"/>
        <v>0</v>
      </c>
    </row>
    <row r="384" spans="2:29" hidden="1" x14ac:dyDescent="0.3">
      <c r="B384" s="16"/>
      <c r="C384" s="16"/>
      <c r="D384" s="16"/>
      <c r="E384" s="93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2:29" hidden="1" x14ac:dyDescent="0.3">
      <c r="B385" s="16"/>
      <c r="C385" s="16"/>
      <c r="D385" s="16"/>
      <c r="E385" s="93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2:29" hidden="1" x14ac:dyDescent="0.3">
      <c r="B386" s="16"/>
      <c r="C386" s="16"/>
      <c r="D386" s="16"/>
      <c r="E386" s="93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2:29" hidden="1" x14ac:dyDescent="0.3">
      <c r="B387" s="16"/>
      <c r="C387" s="16"/>
      <c r="D387" s="16"/>
      <c r="E387" s="93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2:29" hidden="1" x14ac:dyDescent="0.3">
      <c r="B388" s="16"/>
      <c r="C388" s="16"/>
      <c r="D388" s="16"/>
      <c r="E388" s="93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2:29" ht="146.4" customHeight="1" x14ac:dyDescent="0.3">
      <c r="B389" s="17">
        <v>1</v>
      </c>
      <c r="C389" s="9">
        <v>1</v>
      </c>
      <c r="D389" s="16" t="s">
        <v>2589</v>
      </c>
      <c r="E389" s="93" t="s">
        <v>2590</v>
      </c>
      <c r="F389" s="16" t="s">
        <v>2700</v>
      </c>
      <c r="G389" s="16" t="s">
        <v>1837</v>
      </c>
      <c r="H389" s="16"/>
      <c r="I389" s="16" t="s">
        <v>2701</v>
      </c>
      <c r="J389" s="16"/>
      <c r="K389" s="16"/>
      <c r="L389" s="16"/>
      <c r="M389" s="16" t="s">
        <v>2702</v>
      </c>
      <c r="N389" s="16"/>
      <c r="O389" s="16"/>
      <c r="P389" s="16" t="s">
        <v>2591</v>
      </c>
      <c r="Q389" s="16"/>
      <c r="R389" s="16" t="s">
        <v>38</v>
      </c>
      <c r="S389" s="16"/>
      <c r="T389" s="16"/>
      <c r="U389" s="16" t="s">
        <v>38</v>
      </c>
      <c r="V389" s="16" t="s">
        <v>38</v>
      </c>
      <c r="W389" s="16"/>
      <c r="X389" s="16"/>
      <c r="Y389" s="16"/>
      <c r="Z389" s="16"/>
      <c r="AA389" s="16" t="s">
        <v>38</v>
      </c>
      <c r="AB389" s="18" t="s">
        <v>2595</v>
      </c>
    </row>
    <row r="390" spans="2:29" ht="146.4" customHeight="1" x14ac:dyDescent="0.3">
      <c r="B390" s="17">
        <v>1</v>
      </c>
      <c r="C390" s="9">
        <v>1</v>
      </c>
      <c r="D390" s="16" t="s">
        <v>2589</v>
      </c>
      <c r="E390" s="93" t="s">
        <v>2590</v>
      </c>
      <c r="F390" s="16" t="s">
        <v>2591</v>
      </c>
      <c r="G390" s="16" t="s">
        <v>2703</v>
      </c>
      <c r="H390" s="16"/>
      <c r="I390" s="16" t="s">
        <v>2704</v>
      </c>
      <c r="J390" s="16"/>
      <c r="K390" s="16"/>
      <c r="L390" s="16"/>
      <c r="M390" s="16"/>
      <c r="N390" s="16"/>
      <c r="O390" s="16"/>
      <c r="P390" s="16" t="s">
        <v>2700</v>
      </c>
      <c r="Q390" s="16"/>
      <c r="R390" s="16" t="s">
        <v>38</v>
      </c>
      <c r="S390" s="16"/>
      <c r="T390" s="16"/>
      <c r="U390" s="16" t="s">
        <v>38</v>
      </c>
      <c r="V390" s="16" t="s">
        <v>38</v>
      </c>
      <c r="W390" s="16"/>
      <c r="X390" s="16"/>
      <c r="Y390" s="16"/>
      <c r="Z390" s="16"/>
      <c r="AA390" s="16" t="s">
        <v>38</v>
      </c>
      <c r="AB390" s="18" t="s">
        <v>2595</v>
      </c>
    </row>
    <row r="391" spans="2:29" ht="146.4" customHeight="1" x14ac:dyDescent="0.3">
      <c r="B391" s="17">
        <v>1</v>
      </c>
      <c r="C391" s="9">
        <v>1</v>
      </c>
      <c r="D391" s="16" t="s">
        <v>2589</v>
      </c>
      <c r="E391" s="93" t="s">
        <v>2590</v>
      </c>
      <c r="F391" s="16" t="s">
        <v>2591</v>
      </c>
      <c r="G391" s="16" t="s">
        <v>2705</v>
      </c>
      <c r="H391" s="16"/>
      <c r="I391" s="16" t="s">
        <v>2704</v>
      </c>
      <c r="J391" s="16"/>
      <c r="K391" s="16"/>
      <c r="L391" s="16"/>
      <c r="M391" s="16"/>
      <c r="N391" s="16"/>
      <c r="O391" s="16"/>
      <c r="P391" s="16" t="s">
        <v>2700</v>
      </c>
      <c r="Q391" s="16"/>
      <c r="R391" s="16" t="s">
        <v>38</v>
      </c>
      <c r="S391" s="16"/>
      <c r="T391" s="16"/>
      <c r="U391" s="16" t="s">
        <v>38</v>
      </c>
      <c r="V391" s="16" t="s">
        <v>38</v>
      </c>
      <c r="W391" s="16"/>
      <c r="X391" s="16"/>
      <c r="Y391" s="16"/>
      <c r="Z391" s="16"/>
      <c r="AA391" s="16"/>
      <c r="AB391" s="18" t="s">
        <v>2595</v>
      </c>
    </row>
    <row r="392" spans="2:29" ht="146.4" customHeight="1" x14ac:dyDescent="0.3">
      <c r="B392" s="17">
        <v>1</v>
      </c>
      <c r="C392" s="9">
        <v>1</v>
      </c>
      <c r="D392" s="16" t="s">
        <v>2589</v>
      </c>
      <c r="E392" s="93" t="s">
        <v>2590</v>
      </c>
      <c r="F392" s="16" t="s">
        <v>2591</v>
      </c>
      <c r="G392" s="16" t="s">
        <v>2706</v>
      </c>
      <c r="H392" s="16"/>
      <c r="I392" s="16" t="s">
        <v>2707</v>
      </c>
      <c r="J392" s="16"/>
      <c r="K392" s="16"/>
      <c r="L392" s="16"/>
      <c r="M392" s="16" t="s">
        <v>2100</v>
      </c>
      <c r="N392" s="16"/>
      <c r="O392" s="16"/>
      <c r="P392" s="16" t="s">
        <v>2700</v>
      </c>
      <c r="Q392" s="16"/>
      <c r="R392" s="16" t="s">
        <v>38</v>
      </c>
      <c r="S392" s="16"/>
      <c r="T392" s="16"/>
      <c r="U392" s="16" t="s">
        <v>38</v>
      </c>
      <c r="V392" s="16" t="s">
        <v>38</v>
      </c>
      <c r="W392" s="16"/>
      <c r="X392" s="16"/>
      <c r="Y392" s="16"/>
      <c r="Z392" s="16"/>
      <c r="AA392" s="16"/>
      <c r="AB392" s="18" t="s">
        <v>2595</v>
      </c>
      <c r="AC392" s="30"/>
    </row>
    <row r="393" spans="2:29" ht="146.4" customHeight="1" x14ac:dyDescent="0.3">
      <c r="B393" s="17">
        <v>1</v>
      </c>
      <c r="C393" s="9">
        <v>1</v>
      </c>
      <c r="D393" s="16" t="s">
        <v>2589</v>
      </c>
      <c r="E393" s="93" t="s">
        <v>2590</v>
      </c>
      <c r="F393" s="16" t="s">
        <v>2591</v>
      </c>
      <c r="G393" s="16" t="s">
        <v>2706</v>
      </c>
      <c r="H393" s="16"/>
      <c r="I393" s="16" t="s">
        <v>2707</v>
      </c>
      <c r="J393" s="16"/>
      <c r="K393" s="16"/>
      <c r="L393" s="16"/>
      <c r="M393" s="16" t="s">
        <v>2100</v>
      </c>
      <c r="N393" s="16"/>
      <c r="O393" s="16"/>
      <c r="P393" s="16" t="s">
        <v>2700</v>
      </c>
      <c r="Q393" s="16"/>
      <c r="R393" s="16" t="s">
        <v>38</v>
      </c>
      <c r="S393" s="16"/>
      <c r="T393" s="16"/>
      <c r="U393" s="16" t="s">
        <v>38</v>
      </c>
      <c r="V393" s="16" t="s">
        <v>38</v>
      </c>
      <c r="W393" s="16"/>
      <c r="X393" s="16"/>
      <c r="Y393" s="16"/>
      <c r="Z393" s="16"/>
      <c r="AA393" s="16"/>
      <c r="AB393" s="18" t="s">
        <v>2595</v>
      </c>
      <c r="AC393" s="30"/>
    </row>
    <row r="394" spans="2:29" ht="146.4" customHeight="1" x14ac:dyDescent="0.3">
      <c r="B394" s="17">
        <v>1</v>
      </c>
      <c r="C394" s="9">
        <v>1</v>
      </c>
      <c r="D394" s="16" t="s">
        <v>2589</v>
      </c>
      <c r="E394" s="93" t="s">
        <v>2590</v>
      </c>
      <c r="F394" s="16" t="s">
        <v>2591</v>
      </c>
      <c r="G394" s="16" t="s">
        <v>2706</v>
      </c>
      <c r="H394" s="16"/>
      <c r="I394" s="16" t="s">
        <v>2707</v>
      </c>
      <c r="J394" s="16"/>
      <c r="K394" s="16"/>
      <c r="L394" s="16"/>
      <c r="M394" s="16" t="s">
        <v>2100</v>
      </c>
      <c r="N394" s="16"/>
      <c r="O394" s="16"/>
      <c r="P394" s="16" t="s">
        <v>2700</v>
      </c>
      <c r="Q394" s="16"/>
      <c r="R394" s="16" t="s">
        <v>38</v>
      </c>
      <c r="S394" s="16"/>
      <c r="T394" s="16"/>
      <c r="U394" s="16" t="s">
        <v>38</v>
      </c>
      <c r="V394" s="16" t="s">
        <v>38</v>
      </c>
      <c r="W394" s="16"/>
      <c r="X394" s="16"/>
      <c r="Y394" s="16"/>
      <c r="Z394" s="16"/>
      <c r="AA394" s="16"/>
      <c r="AB394" s="18" t="s">
        <v>2595</v>
      </c>
      <c r="AC394" s="30"/>
    </row>
    <row r="395" spans="2:29" ht="146.4" customHeight="1" x14ac:dyDescent="0.3">
      <c r="B395" s="17">
        <v>1</v>
      </c>
      <c r="C395" s="9">
        <v>1</v>
      </c>
      <c r="D395" s="16" t="s">
        <v>2589</v>
      </c>
      <c r="E395" s="93" t="s">
        <v>2590</v>
      </c>
      <c r="F395" s="16" t="s">
        <v>2591</v>
      </c>
      <c r="G395" s="16" t="s">
        <v>196</v>
      </c>
      <c r="H395" s="16"/>
      <c r="I395" s="16" t="s">
        <v>2708</v>
      </c>
      <c r="J395" s="16"/>
      <c r="K395" s="16"/>
      <c r="L395" s="16"/>
      <c r="M395" s="16" t="s">
        <v>1967</v>
      </c>
      <c r="N395" s="16"/>
      <c r="O395" s="16"/>
      <c r="P395" s="16" t="s">
        <v>2700</v>
      </c>
      <c r="Q395" s="16"/>
      <c r="R395" s="16" t="s">
        <v>38</v>
      </c>
      <c r="S395" s="16"/>
      <c r="T395" s="16"/>
      <c r="U395" s="16" t="s">
        <v>38</v>
      </c>
      <c r="V395" s="16" t="s">
        <v>38</v>
      </c>
      <c r="W395" s="16"/>
      <c r="X395" s="16"/>
      <c r="Y395" s="16"/>
      <c r="Z395" s="16"/>
      <c r="AA395" s="16"/>
      <c r="AB395" s="18" t="s">
        <v>2709</v>
      </c>
      <c r="AC395" s="30"/>
    </row>
    <row r="396" spans="2:29" ht="146.4" customHeight="1" x14ac:dyDescent="0.3">
      <c r="B396" s="17">
        <v>1</v>
      </c>
      <c r="C396" s="9">
        <v>1</v>
      </c>
      <c r="D396" s="16" t="s">
        <v>2589</v>
      </c>
      <c r="E396" s="93" t="s">
        <v>2590</v>
      </c>
      <c r="F396" s="16" t="s">
        <v>2591</v>
      </c>
      <c r="G396" s="16" t="s">
        <v>228</v>
      </c>
      <c r="H396" s="16"/>
      <c r="I396" s="16" t="s">
        <v>2710</v>
      </c>
      <c r="J396" s="16"/>
      <c r="K396" s="16"/>
      <c r="L396" s="16"/>
      <c r="M396" s="16" t="s">
        <v>2711</v>
      </c>
      <c r="N396" s="16"/>
      <c r="O396" s="16" t="s">
        <v>2712</v>
      </c>
      <c r="P396" s="16" t="s">
        <v>2591</v>
      </c>
      <c r="Q396" s="16"/>
      <c r="R396" s="16" t="s">
        <v>38</v>
      </c>
      <c r="S396" s="16"/>
      <c r="T396" s="16"/>
      <c r="U396" s="16" t="s">
        <v>38</v>
      </c>
      <c r="V396" s="16" t="s">
        <v>38</v>
      </c>
      <c r="W396" s="16"/>
      <c r="X396" s="16"/>
      <c r="Y396" s="16"/>
      <c r="Z396" s="16"/>
      <c r="AA396" s="16"/>
      <c r="AB396" s="18" t="s">
        <v>2709</v>
      </c>
      <c r="AC396" s="30"/>
    </row>
    <row r="397" spans="2:29" ht="146.4" customHeight="1" x14ac:dyDescent="0.3">
      <c r="B397" s="17">
        <v>1</v>
      </c>
      <c r="C397" s="9">
        <v>1</v>
      </c>
      <c r="D397" s="16" t="s">
        <v>2589</v>
      </c>
      <c r="E397" s="93" t="s">
        <v>2590</v>
      </c>
      <c r="F397" s="16" t="s">
        <v>2591</v>
      </c>
      <c r="G397" s="16" t="s">
        <v>45</v>
      </c>
      <c r="H397" s="16"/>
      <c r="I397" s="16" t="s">
        <v>2713</v>
      </c>
      <c r="J397" s="16"/>
      <c r="K397" s="16"/>
      <c r="L397" s="16"/>
      <c r="M397" s="16" t="s">
        <v>255</v>
      </c>
      <c r="N397" s="16" t="s">
        <v>2714</v>
      </c>
      <c r="O397" s="16" t="s">
        <v>2715</v>
      </c>
      <c r="P397" s="16" t="s">
        <v>2591</v>
      </c>
      <c r="Q397" s="16"/>
      <c r="R397" s="16" t="s">
        <v>38</v>
      </c>
      <c r="S397" s="16"/>
      <c r="T397" s="16"/>
      <c r="U397" s="16" t="s">
        <v>38</v>
      </c>
      <c r="V397" s="16" t="s">
        <v>38</v>
      </c>
      <c r="W397" s="16"/>
      <c r="X397" s="16"/>
      <c r="Y397" s="16"/>
      <c r="Z397" s="16"/>
      <c r="AA397" s="16"/>
      <c r="AB397" s="18" t="s">
        <v>2709</v>
      </c>
      <c r="AC397" s="30"/>
    </row>
    <row r="398" spans="2:29" ht="146.4" customHeight="1" x14ac:dyDescent="0.3">
      <c r="B398" s="17">
        <v>1</v>
      </c>
      <c r="C398" s="9">
        <v>1</v>
      </c>
      <c r="D398" s="16" t="s">
        <v>2589</v>
      </c>
      <c r="E398" s="93" t="s">
        <v>2590</v>
      </c>
      <c r="F398" s="16" t="s">
        <v>2591</v>
      </c>
      <c r="G398" s="16" t="s">
        <v>2716</v>
      </c>
      <c r="H398" s="16"/>
      <c r="I398" s="16" t="s">
        <v>2027</v>
      </c>
      <c r="J398" s="16">
        <v>41848</v>
      </c>
      <c r="K398" s="16" t="s">
        <v>2028</v>
      </c>
      <c r="L398" s="16" t="s">
        <v>2716</v>
      </c>
      <c r="M398" s="16" t="s">
        <v>2717</v>
      </c>
      <c r="N398" s="16"/>
      <c r="O398" s="16" t="s">
        <v>92</v>
      </c>
      <c r="P398" s="16" t="s">
        <v>2591</v>
      </c>
      <c r="Q398" s="16"/>
      <c r="R398" s="16" t="s">
        <v>38</v>
      </c>
      <c r="S398" s="16"/>
      <c r="T398" s="16"/>
      <c r="U398" s="16" t="s">
        <v>38</v>
      </c>
      <c r="V398" s="16" t="s">
        <v>38</v>
      </c>
      <c r="W398" s="16"/>
      <c r="X398" s="16"/>
      <c r="Y398" s="16"/>
      <c r="Z398" s="16"/>
      <c r="AA398" s="16"/>
      <c r="AB398" s="18" t="s">
        <v>2709</v>
      </c>
      <c r="AC398" s="30"/>
    </row>
    <row r="399" spans="2:29" ht="146.4" customHeight="1" x14ac:dyDescent="0.3">
      <c r="B399" s="17">
        <v>1</v>
      </c>
      <c r="C399" s="9">
        <v>1</v>
      </c>
      <c r="D399" s="16" t="s">
        <v>2589</v>
      </c>
      <c r="E399" s="93" t="s">
        <v>2590</v>
      </c>
      <c r="F399" s="16" t="s">
        <v>2591</v>
      </c>
      <c r="G399" s="16" t="s">
        <v>650</v>
      </c>
      <c r="H399" s="16"/>
      <c r="I399" s="16" t="s">
        <v>2718</v>
      </c>
      <c r="J399" s="16">
        <v>44957</v>
      </c>
      <c r="K399" s="16" t="s">
        <v>377</v>
      </c>
      <c r="L399" s="16" t="s">
        <v>650</v>
      </c>
      <c r="M399" s="16" t="s">
        <v>379</v>
      </c>
      <c r="N399" s="16" t="s">
        <v>2719</v>
      </c>
      <c r="O399" s="16" t="s">
        <v>2720</v>
      </c>
      <c r="P399" s="16" t="s">
        <v>2591</v>
      </c>
      <c r="Q399" s="16"/>
      <c r="R399" s="16" t="s">
        <v>38</v>
      </c>
      <c r="S399" s="16"/>
      <c r="T399" s="16"/>
      <c r="U399" s="16" t="s">
        <v>38</v>
      </c>
      <c r="V399" s="16" t="s">
        <v>38</v>
      </c>
      <c r="W399" s="16"/>
      <c r="X399" s="16"/>
      <c r="Y399" s="16"/>
      <c r="Z399" s="16"/>
      <c r="AA399" s="16"/>
      <c r="AB399" s="18" t="s">
        <v>2709</v>
      </c>
      <c r="AC399" s="30"/>
    </row>
    <row r="400" spans="2:29" ht="146.4" customHeight="1" x14ac:dyDescent="0.3">
      <c r="B400" s="17">
        <v>1</v>
      </c>
      <c r="C400" s="9">
        <v>1</v>
      </c>
      <c r="D400" s="16" t="s">
        <v>2589</v>
      </c>
      <c r="E400" s="93" t="s">
        <v>2590</v>
      </c>
      <c r="F400" s="16" t="s">
        <v>2591</v>
      </c>
      <c r="G400" s="16" t="s">
        <v>254</v>
      </c>
      <c r="H400" s="16"/>
      <c r="I400" s="16" t="s">
        <v>2664</v>
      </c>
      <c r="J400" s="16"/>
      <c r="K400" s="16"/>
      <c r="L400" s="16" t="s">
        <v>254</v>
      </c>
      <c r="M400" s="16" t="s">
        <v>54</v>
      </c>
      <c r="N400" s="16" t="s">
        <v>2721</v>
      </c>
      <c r="O400" s="16" t="s">
        <v>2722</v>
      </c>
      <c r="P400" s="16" t="s">
        <v>2591</v>
      </c>
      <c r="Q400" s="16"/>
      <c r="R400" s="16" t="s">
        <v>38</v>
      </c>
      <c r="S400" s="16"/>
      <c r="T400" s="16"/>
      <c r="U400" s="16" t="s">
        <v>38</v>
      </c>
      <c r="V400" s="16" t="s">
        <v>38</v>
      </c>
      <c r="W400" s="16"/>
      <c r="X400" s="16"/>
      <c r="Y400" s="16"/>
      <c r="Z400" s="16"/>
      <c r="AA400" s="16"/>
      <c r="AB400" s="18" t="s">
        <v>2709</v>
      </c>
      <c r="AC400" s="30"/>
    </row>
    <row r="401" spans="2:29" ht="146.4" customHeight="1" x14ac:dyDescent="0.3">
      <c r="B401" s="17">
        <v>1</v>
      </c>
      <c r="C401" s="9">
        <v>1</v>
      </c>
      <c r="D401" s="16" t="s">
        <v>2589</v>
      </c>
      <c r="E401" s="93" t="s">
        <v>2590</v>
      </c>
      <c r="F401" s="16" t="s">
        <v>2591</v>
      </c>
      <c r="G401" s="16" t="s">
        <v>45</v>
      </c>
      <c r="H401" s="16"/>
      <c r="I401" s="16" t="s">
        <v>2664</v>
      </c>
      <c r="J401" s="16"/>
      <c r="K401" s="16"/>
      <c r="L401" s="16" t="s">
        <v>45</v>
      </c>
      <c r="M401" s="16" t="s">
        <v>54</v>
      </c>
      <c r="N401" s="16" t="s">
        <v>2723</v>
      </c>
      <c r="O401" s="16" t="s">
        <v>2724</v>
      </c>
      <c r="P401" s="16" t="s">
        <v>2591</v>
      </c>
      <c r="Q401" s="16"/>
      <c r="R401" s="16" t="s">
        <v>38</v>
      </c>
      <c r="S401" s="16"/>
      <c r="T401" s="16"/>
      <c r="U401" s="16" t="s">
        <v>38</v>
      </c>
      <c r="V401" s="16" t="s">
        <v>38</v>
      </c>
      <c r="W401" s="16"/>
      <c r="X401" s="16"/>
      <c r="Y401" s="16"/>
      <c r="Z401" s="16"/>
      <c r="AA401" s="16"/>
      <c r="AB401" s="18" t="s">
        <v>2709</v>
      </c>
      <c r="AC401" s="30"/>
    </row>
    <row r="402" spans="2:29" ht="146.4" customHeight="1" x14ac:dyDescent="0.3">
      <c r="B402" s="17">
        <v>1</v>
      </c>
      <c r="C402" s="9">
        <v>1</v>
      </c>
      <c r="D402" s="16" t="s">
        <v>2589</v>
      </c>
      <c r="E402" s="93" t="s">
        <v>2590</v>
      </c>
      <c r="F402" s="16" t="s">
        <v>2591</v>
      </c>
      <c r="G402" s="16" t="s">
        <v>45</v>
      </c>
      <c r="H402" s="16"/>
      <c r="I402" s="16" t="s">
        <v>2725</v>
      </c>
      <c r="J402" s="16"/>
      <c r="K402" s="16"/>
      <c r="L402" s="16" t="s">
        <v>45</v>
      </c>
      <c r="M402" s="16" t="s">
        <v>54</v>
      </c>
      <c r="N402" s="16" t="s">
        <v>2723</v>
      </c>
      <c r="O402" s="16" t="s">
        <v>2726</v>
      </c>
      <c r="P402" s="16" t="s">
        <v>2591</v>
      </c>
      <c r="Q402" s="16"/>
      <c r="R402" s="16" t="s">
        <v>38</v>
      </c>
      <c r="S402" s="16"/>
      <c r="T402" s="16"/>
      <c r="U402" s="16" t="s">
        <v>38</v>
      </c>
      <c r="V402" s="16" t="s">
        <v>38</v>
      </c>
      <c r="W402" s="16"/>
      <c r="X402" s="16"/>
      <c r="Y402" s="16"/>
      <c r="Z402" s="16"/>
      <c r="AA402" s="16"/>
      <c r="AB402" s="18" t="s">
        <v>2709</v>
      </c>
      <c r="AC402" s="30"/>
    </row>
    <row r="403" spans="2:29" ht="146.4" customHeight="1" x14ac:dyDescent="0.3">
      <c r="B403" s="17">
        <v>1</v>
      </c>
      <c r="C403" s="9">
        <v>1</v>
      </c>
      <c r="D403" s="16" t="s">
        <v>2589</v>
      </c>
      <c r="E403" s="93" t="s">
        <v>2590</v>
      </c>
      <c r="F403" s="16" t="s">
        <v>2591</v>
      </c>
      <c r="G403" s="16" t="s">
        <v>1822</v>
      </c>
      <c r="H403" s="16">
        <v>809.68</v>
      </c>
      <c r="I403" s="16" t="s">
        <v>2727</v>
      </c>
      <c r="J403" s="16"/>
      <c r="K403" s="16" t="s">
        <v>421</v>
      </c>
      <c r="L403" s="16" t="s">
        <v>43</v>
      </c>
      <c r="M403" s="16" t="s">
        <v>513</v>
      </c>
      <c r="N403" s="16"/>
      <c r="O403" s="16"/>
      <c r="P403" s="16" t="s">
        <v>2675</v>
      </c>
      <c r="Q403" s="16" t="s">
        <v>38</v>
      </c>
      <c r="R403" s="16"/>
      <c r="S403" s="16"/>
      <c r="T403" s="16"/>
      <c r="U403" s="16" t="s">
        <v>38</v>
      </c>
      <c r="V403" s="16" t="s">
        <v>38</v>
      </c>
      <c r="W403" s="16"/>
      <c r="X403" s="16"/>
      <c r="Y403" s="16"/>
      <c r="Z403" s="16"/>
      <c r="AA403" s="16"/>
      <c r="AB403" s="18" t="s">
        <v>2709</v>
      </c>
      <c r="AC403" s="30"/>
    </row>
    <row r="404" spans="2:29" ht="146.4" customHeight="1" x14ac:dyDescent="0.3">
      <c r="B404" s="17">
        <v>1</v>
      </c>
      <c r="C404" s="9">
        <v>1</v>
      </c>
      <c r="D404" s="16" t="s">
        <v>2589</v>
      </c>
      <c r="E404" s="93" t="s">
        <v>2590</v>
      </c>
      <c r="F404" s="16" t="s">
        <v>2591</v>
      </c>
      <c r="G404" s="16" t="s">
        <v>2728</v>
      </c>
      <c r="H404" s="16">
        <v>809.68</v>
      </c>
      <c r="I404" s="16" t="s">
        <v>2727</v>
      </c>
      <c r="J404" s="16"/>
      <c r="K404" s="16" t="s">
        <v>421</v>
      </c>
      <c r="L404" s="16" t="s">
        <v>43</v>
      </c>
      <c r="M404" s="16" t="s">
        <v>2729</v>
      </c>
      <c r="N404" s="16" t="s">
        <v>2730</v>
      </c>
      <c r="O404" s="16" t="s">
        <v>2675</v>
      </c>
      <c r="P404" s="16"/>
      <c r="Q404" s="16" t="s">
        <v>38</v>
      </c>
      <c r="R404" s="16"/>
      <c r="S404" s="16"/>
      <c r="T404" s="16"/>
      <c r="U404" s="16" t="s">
        <v>38</v>
      </c>
      <c r="V404" s="16" t="s">
        <v>38</v>
      </c>
      <c r="W404" s="16"/>
      <c r="X404" s="16"/>
      <c r="Y404" s="16"/>
      <c r="Z404" s="16"/>
      <c r="AA404" s="16"/>
      <c r="AB404" s="18" t="s">
        <v>2709</v>
      </c>
      <c r="AC404" s="30"/>
    </row>
    <row r="406" spans="2:29" ht="15" thickBot="1" x14ac:dyDescent="0.35"/>
    <row r="407" spans="2:29" ht="15" thickBot="1" x14ac:dyDescent="0.35">
      <c r="B407" s="20">
        <f>SUBTOTAL(9,B10:B404)</f>
        <v>113</v>
      </c>
      <c r="C407" s="20"/>
      <c r="D407" s="20">
        <f>COUNTA(D10:D404)</f>
        <v>317</v>
      </c>
      <c r="E407" s="20">
        <f t="shared" ref="E407:AC407" si="20">COUNTA(E10:E404)</f>
        <v>317</v>
      </c>
      <c r="F407" s="20">
        <f t="shared" si="20"/>
        <v>317</v>
      </c>
      <c r="G407" s="20">
        <f t="shared" si="20"/>
        <v>317</v>
      </c>
      <c r="H407" s="20">
        <f t="shared" si="20"/>
        <v>284</v>
      </c>
      <c r="I407" s="20">
        <f t="shared" si="20"/>
        <v>316</v>
      </c>
      <c r="J407" s="20">
        <f t="shared" si="20"/>
        <v>284</v>
      </c>
      <c r="K407" s="20">
        <f t="shared" si="20"/>
        <v>285</v>
      </c>
      <c r="L407" s="20">
        <f t="shared" si="20"/>
        <v>308</v>
      </c>
      <c r="M407" s="20">
        <f t="shared" si="20"/>
        <v>309</v>
      </c>
      <c r="N407" s="20">
        <f t="shared" si="20"/>
        <v>298</v>
      </c>
      <c r="O407" s="20">
        <f t="shared" si="20"/>
        <v>299</v>
      </c>
      <c r="P407" s="20">
        <f t="shared" si="20"/>
        <v>301</v>
      </c>
      <c r="Q407" s="20">
        <f t="shared" si="20"/>
        <v>21</v>
      </c>
      <c r="R407" s="20">
        <f t="shared" si="20"/>
        <v>292</v>
      </c>
      <c r="S407" s="20">
        <f t="shared" si="20"/>
        <v>19</v>
      </c>
      <c r="T407" s="20">
        <f t="shared" si="20"/>
        <v>19</v>
      </c>
      <c r="U407" s="20">
        <f t="shared" si="20"/>
        <v>315</v>
      </c>
      <c r="V407" s="20">
        <f t="shared" si="20"/>
        <v>134</v>
      </c>
      <c r="W407" s="20">
        <f t="shared" si="20"/>
        <v>36</v>
      </c>
      <c r="X407" s="20">
        <f t="shared" si="20"/>
        <v>28</v>
      </c>
      <c r="Y407" s="20">
        <f t="shared" si="20"/>
        <v>28</v>
      </c>
      <c r="Z407" s="20">
        <f t="shared" si="20"/>
        <v>34</v>
      </c>
      <c r="AA407" s="20">
        <f t="shared" si="20"/>
        <v>35</v>
      </c>
      <c r="AB407" s="20">
        <f t="shared" si="20"/>
        <v>233</v>
      </c>
      <c r="AC407" s="20">
        <f t="shared" si="20"/>
        <v>157</v>
      </c>
    </row>
  </sheetData>
  <autoFilter ref="B8:AC388" xr:uid="{3B674A80-D680-4043-A78F-914A00E82123}">
    <filterColumn colId="20">
      <filters>
        <filter val="N/A"/>
        <filter val="X"/>
      </filters>
    </filterColumn>
  </autoFilter>
  <mergeCells count="34">
    <mergeCell ref="Z8:Z9"/>
    <mergeCell ref="AA8:AA9"/>
    <mergeCell ref="AB8:AB9"/>
    <mergeCell ref="AC8:AC9"/>
    <mergeCell ref="X8:X9"/>
    <mergeCell ref="Y8:Y9"/>
    <mergeCell ref="M8:M9"/>
    <mergeCell ref="G8:G9"/>
    <mergeCell ref="T8:T9"/>
    <mergeCell ref="U8:U9"/>
    <mergeCell ref="V8:V9"/>
    <mergeCell ref="H8:H9"/>
    <mergeCell ref="I8:I9"/>
    <mergeCell ref="J8:J9"/>
    <mergeCell ref="K8:K9"/>
    <mergeCell ref="L8:L9"/>
    <mergeCell ref="W8:W9"/>
    <mergeCell ref="N8:N9"/>
    <mergeCell ref="O8:O9"/>
    <mergeCell ref="P8:P9"/>
    <mergeCell ref="Q8:Q9"/>
    <mergeCell ref="R8:R9"/>
    <mergeCell ref="S8:S9"/>
    <mergeCell ref="B8:B9"/>
    <mergeCell ref="C8:C9"/>
    <mergeCell ref="D8:D9"/>
    <mergeCell ref="E8:E9"/>
    <mergeCell ref="F8:F9"/>
    <mergeCell ref="S7:U7"/>
    <mergeCell ref="F2:N2"/>
    <mergeCell ref="F3:N3"/>
    <mergeCell ref="F4:N4"/>
    <mergeCell ref="H7:M7"/>
    <mergeCell ref="Q7:R7"/>
  </mergeCells>
  <conditionalFormatting sqref="G277">
    <cfRule type="duplicateValues" priority="3"/>
    <cfRule type="duplicateValues" priority="4"/>
  </conditionalFormatting>
  <conditionalFormatting sqref="G370">
    <cfRule type="duplicateValues" priority="1"/>
    <cfRule type="duplicateValues" priority="2"/>
  </conditionalFormatting>
  <pageMargins left="0.93" right="0.27559055118110237" top="0.74803149606299213" bottom="0.74803149606299213" header="0.31496062992125984" footer="0.31496062992125984"/>
  <pageSetup paperSize="5" scale="45" orientation="landscape" r:id="rId1"/>
  <headerFooter>
    <oddFooter>&amp;C&amp;P de &amp;N</oddFooter>
  </headerFooter>
  <colBreaks count="1" manualBreakCount="1">
    <brk id="30" max="39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176C3-740A-4DEC-8E83-BF889F0CE782}">
  <sheetPr>
    <tabColor theme="7" tint="0.39997558519241921"/>
  </sheetPr>
  <dimension ref="A1:AD294"/>
  <sheetViews>
    <sheetView zoomScale="50" zoomScaleNormal="50" zoomScaleSheetLayoutView="70" workbookViewId="0">
      <pane ySplit="9" topLeftCell="A189" activePane="bottomLeft" state="frozen"/>
      <selection activeCell="M81" sqref="M81"/>
      <selection pane="bottomLeft" activeCell="E191" sqref="E191"/>
    </sheetView>
  </sheetViews>
  <sheetFormatPr baseColWidth="10" defaultRowHeight="14.4" x14ac:dyDescent="0.3"/>
  <cols>
    <col min="1" max="1" width="2.77734375" customWidth="1"/>
    <col min="2" max="2" width="7" bestFit="1" customWidth="1"/>
    <col min="3" max="3" width="4.6640625" customWidth="1"/>
    <col min="4" max="4" width="21.44140625" customWidth="1"/>
    <col min="5" max="5" width="14.88671875" style="35" customWidth="1"/>
    <col min="6" max="6" width="17.44140625" customWidth="1"/>
    <col min="9" max="9" width="15.109375" customWidth="1"/>
    <col min="10" max="10" width="13" bestFit="1" customWidth="1"/>
    <col min="11" max="11" width="23.44140625" customWidth="1"/>
    <col min="12" max="12" width="14.109375" customWidth="1"/>
    <col min="13" max="13" width="11.33203125" customWidth="1"/>
    <col min="14" max="14" width="8.44140625" customWidth="1"/>
    <col min="15" max="15" width="7.109375" customWidth="1"/>
    <col min="16" max="16" width="12.109375" customWidth="1"/>
    <col min="17" max="17" width="4.33203125" customWidth="1"/>
    <col min="18" max="18" width="5.44140625" customWidth="1"/>
    <col min="19" max="19" width="4.88671875" customWidth="1"/>
    <col min="20" max="20" width="4.6640625" customWidth="1"/>
    <col min="21" max="21" width="4" customWidth="1"/>
    <col min="22" max="22" width="12.44140625" hidden="1" customWidth="1"/>
    <col min="23" max="23" width="16.44140625" hidden="1" customWidth="1"/>
    <col min="24" max="24" width="15.33203125" hidden="1" customWidth="1"/>
    <col min="25" max="25" width="16.33203125" hidden="1" customWidth="1"/>
    <col min="26" max="27" width="11.44140625" hidden="1" customWidth="1"/>
    <col min="28" max="28" width="17" hidden="1" customWidth="1"/>
    <col min="29" max="29" width="32.33203125" customWidth="1"/>
  </cols>
  <sheetData>
    <row r="1" spans="2:29" ht="8.25" customHeight="1" x14ac:dyDescent="0.3">
      <c r="E1"/>
    </row>
    <row r="2" spans="2:29" ht="18" x14ac:dyDescent="0.35">
      <c r="E2" s="21"/>
      <c r="F2" s="510" t="s">
        <v>0</v>
      </c>
      <c r="G2" s="510"/>
      <c r="H2" s="510"/>
      <c r="I2" s="510"/>
      <c r="J2" s="510"/>
      <c r="K2" s="510"/>
      <c r="L2" s="510"/>
      <c r="M2" s="510"/>
    </row>
    <row r="3" spans="2:29" ht="18" x14ac:dyDescent="0.35">
      <c r="E3" s="21"/>
      <c r="F3" s="510" t="s">
        <v>1</v>
      </c>
      <c r="G3" s="510"/>
      <c r="H3" s="510"/>
      <c r="I3" s="510"/>
      <c r="J3" s="510"/>
      <c r="K3" s="510"/>
      <c r="L3" s="510"/>
      <c r="M3" s="510"/>
    </row>
    <row r="4" spans="2:29" ht="18" x14ac:dyDescent="0.35">
      <c r="E4" s="21"/>
      <c r="F4" s="510" t="s">
        <v>2</v>
      </c>
      <c r="G4" s="510"/>
      <c r="H4" s="510"/>
      <c r="I4" s="510"/>
      <c r="J4" s="510"/>
      <c r="K4" s="510"/>
      <c r="L4" s="510"/>
      <c r="M4" s="510"/>
      <c r="AB4" s="22" t="s">
        <v>73</v>
      </c>
      <c r="AC4" s="97" t="s">
        <v>2580</v>
      </c>
    </row>
    <row r="5" spans="2:29" ht="12" customHeight="1" x14ac:dyDescent="0.3">
      <c r="E5"/>
    </row>
    <row r="6" spans="2:29" ht="18.600000000000001" thickBot="1" x14ac:dyDescent="0.4">
      <c r="D6" s="23"/>
      <c r="E6" s="24" t="s">
        <v>2577</v>
      </c>
      <c r="F6" s="21"/>
      <c r="N6" s="23" t="s">
        <v>3</v>
      </c>
      <c r="O6" s="25" t="s">
        <v>2578</v>
      </c>
    </row>
    <row r="7" spans="2:29" s="16" customFormat="1" ht="22.5" customHeight="1" thickTop="1" thickBot="1" x14ac:dyDescent="0.55000000000000004">
      <c r="B7"/>
      <c r="C7"/>
      <c r="D7"/>
      <c r="E7"/>
      <c r="F7"/>
      <c r="G7"/>
      <c r="H7" s="26"/>
      <c r="I7" s="27" t="s">
        <v>2583</v>
      </c>
      <c r="J7" s="27"/>
      <c r="K7" s="27"/>
      <c r="L7" s="27"/>
      <c r="M7" s="27"/>
      <c r="N7" s="27"/>
      <c r="O7" s="28"/>
      <c r="P7"/>
      <c r="Q7" s="500" t="s">
        <v>15</v>
      </c>
      <c r="R7" s="502"/>
      <c r="S7" s="500" t="s">
        <v>16</v>
      </c>
      <c r="T7" s="501"/>
      <c r="U7" s="502"/>
      <c r="V7"/>
      <c r="W7"/>
      <c r="X7"/>
      <c r="Y7"/>
      <c r="Z7"/>
      <c r="AA7"/>
      <c r="AB7"/>
      <c r="AC7" s="18"/>
    </row>
    <row r="8" spans="2:29" s="16" customFormat="1" ht="23.25" customHeight="1" thickTop="1" x14ac:dyDescent="0.3">
      <c r="B8" s="503" t="s">
        <v>63</v>
      </c>
      <c r="C8" s="505" t="s">
        <v>4</v>
      </c>
      <c r="D8" s="505" t="s">
        <v>5</v>
      </c>
      <c r="E8" s="505" t="s">
        <v>6</v>
      </c>
      <c r="F8" s="505" t="s">
        <v>64</v>
      </c>
      <c r="G8" s="503" t="s">
        <v>65</v>
      </c>
      <c r="H8" s="506" t="s">
        <v>66</v>
      </c>
      <c r="I8" s="505" t="s">
        <v>7</v>
      </c>
      <c r="J8" s="505" t="s">
        <v>8</v>
      </c>
      <c r="K8" s="505" t="s">
        <v>9</v>
      </c>
      <c r="L8" s="505" t="s">
        <v>10</v>
      </c>
      <c r="M8" s="505" t="s">
        <v>11</v>
      </c>
      <c r="N8" s="505" t="s">
        <v>12</v>
      </c>
      <c r="O8" s="505" t="s">
        <v>13</v>
      </c>
      <c r="P8" s="505" t="s">
        <v>14</v>
      </c>
      <c r="Q8" s="503" t="s">
        <v>18</v>
      </c>
      <c r="R8" s="508" t="s">
        <v>19</v>
      </c>
      <c r="S8" s="503" t="s">
        <v>20</v>
      </c>
      <c r="T8" s="511" t="s">
        <v>21</v>
      </c>
      <c r="U8" s="511" t="s">
        <v>22</v>
      </c>
      <c r="V8" s="513" t="s">
        <v>29</v>
      </c>
      <c r="W8" s="513" t="s">
        <v>33</v>
      </c>
      <c r="X8" s="513" t="s">
        <v>30</v>
      </c>
      <c r="Y8" s="513" t="s">
        <v>31</v>
      </c>
      <c r="Z8" s="513" t="s">
        <v>34</v>
      </c>
      <c r="AA8" s="513" t="s">
        <v>32</v>
      </c>
      <c r="AB8" s="506" t="s">
        <v>17</v>
      </c>
      <c r="AC8" s="506" t="s">
        <v>67</v>
      </c>
    </row>
    <row r="9" spans="2:29" s="16" customFormat="1" ht="18" customHeight="1" x14ac:dyDescent="0.3">
      <c r="B9" s="504"/>
      <c r="C9" s="505"/>
      <c r="D9" s="505"/>
      <c r="E9" s="505"/>
      <c r="F9" s="505"/>
      <c r="G9" s="504"/>
      <c r="H9" s="506"/>
      <c r="I9" s="507"/>
      <c r="J9" s="507"/>
      <c r="K9" s="507"/>
      <c r="L9" s="505"/>
      <c r="M9" s="507"/>
      <c r="N9" s="505"/>
      <c r="O9" s="505"/>
      <c r="P9" s="505"/>
      <c r="Q9" s="504"/>
      <c r="R9" s="509"/>
      <c r="S9" s="504"/>
      <c r="T9" s="512"/>
      <c r="U9" s="512"/>
      <c r="V9" s="513"/>
      <c r="W9" s="513"/>
      <c r="X9" s="513"/>
      <c r="Y9" s="513"/>
      <c r="Z9" s="513"/>
      <c r="AA9" s="513"/>
      <c r="AB9" s="507"/>
      <c r="AC9" s="507"/>
    </row>
    <row r="10" spans="2:29" s="37" customFormat="1" ht="133.5" customHeight="1" x14ac:dyDescent="0.3">
      <c r="B10" s="31">
        <v>1</v>
      </c>
      <c r="C10" s="209">
        <v>1</v>
      </c>
      <c r="D10" s="11" t="s">
        <v>939</v>
      </c>
      <c r="E10" s="11" t="s">
        <v>697</v>
      </c>
      <c r="F10" s="56" t="s">
        <v>1200</v>
      </c>
      <c r="G10" s="56" t="s">
        <v>23</v>
      </c>
      <c r="H10" s="56"/>
      <c r="I10" s="56" t="s">
        <v>92</v>
      </c>
      <c r="J10" s="13"/>
      <c r="K10" s="9"/>
      <c r="L10" s="205" t="s">
        <v>2569</v>
      </c>
      <c r="M10" s="9" t="s">
        <v>702</v>
      </c>
      <c r="N10" s="9" t="s">
        <v>702</v>
      </c>
      <c r="O10" s="9" t="s">
        <v>92</v>
      </c>
      <c r="P10" s="9" t="s">
        <v>750</v>
      </c>
      <c r="Q10" s="9"/>
      <c r="R10" s="9" t="s">
        <v>38</v>
      </c>
      <c r="S10" s="9"/>
      <c r="T10" s="9" t="s">
        <v>38</v>
      </c>
      <c r="U10" s="9"/>
      <c r="V10" s="423"/>
      <c r="W10" s="415"/>
      <c r="X10" s="415"/>
      <c r="Y10" s="415"/>
      <c r="Z10" s="415"/>
      <c r="AA10" s="415"/>
      <c r="AB10" s="408"/>
    </row>
    <row r="11" spans="2:29" s="37" customFormat="1" ht="141" customHeight="1" x14ac:dyDescent="0.3">
      <c r="B11" s="31">
        <v>1</v>
      </c>
      <c r="C11" s="209">
        <v>2</v>
      </c>
      <c r="D11" s="226" t="s">
        <v>1199</v>
      </c>
      <c r="E11" s="11" t="s">
        <v>697</v>
      </c>
      <c r="F11" s="56" t="s">
        <v>1200</v>
      </c>
      <c r="G11" s="56" t="s">
        <v>23</v>
      </c>
      <c r="H11" s="56"/>
      <c r="I11" s="56" t="s">
        <v>92</v>
      </c>
      <c r="J11" s="13"/>
      <c r="K11" s="9"/>
      <c r="L11" s="205" t="s">
        <v>2568</v>
      </c>
      <c r="M11" s="9" t="s">
        <v>61</v>
      </c>
      <c r="N11" s="9" t="s">
        <v>702</v>
      </c>
      <c r="O11" s="9" t="s">
        <v>92</v>
      </c>
      <c r="P11" s="9" t="s">
        <v>722</v>
      </c>
      <c r="Q11" s="9"/>
      <c r="R11" s="9" t="s">
        <v>38</v>
      </c>
      <c r="S11" s="9"/>
      <c r="T11" s="9" t="s">
        <v>38</v>
      </c>
      <c r="U11" s="9"/>
      <c r="V11" s="423"/>
      <c r="W11" s="415"/>
      <c r="X11" s="415"/>
      <c r="Y11" s="415"/>
      <c r="Z11" s="415"/>
      <c r="AA11" s="415"/>
      <c r="AB11" s="408"/>
    </row>
    <row r="12" spans="2:29" s="36" customFormat="1" ht="145.5" customHeight="1" x14ac:dyDescent="0.3">
      <c r="B12" s="31">
        <v>1</v>
      </c>
      <c r="C12" s="209">
        <v>3</v>
      </c>
      <c r="D12" s="226" t="s">
        <v>1199</v>
      </c>
      <c r="E12" s="11" t="s">
        <v>697</v>
      </c>
      <c r="F12" s="56" t="s">
        <v>1200</v>
      </c>
      <c r="G12" s="56" t="s">
        <v>23</v>
      </c>
      <c r="H12" s="56"/>
      <c r="I12" s="56" t="s">
        <v>889</v>
      </c>
      <c r="J12" s="13"/>
      <c r="K12" s="9"/>
      <c r="L12" s="205" t="s">
        <v>2567</v>
      </c>
      <c r="M12" s="9" t="s">
        <v>61</v>
      </c>
      <c r="N12" s="9" t="s">
        <v>702</v>
      </c>
      <c r="O12" s="9" t="s">
        <v>92</v>
      </c>
      <c r="P12" s="9" t="s">
        <v>750</v>
      </c>
      <c r="Q12" s="9"/>
      <c r="R12" s="9" t="s">
        <v>38</v>
      </c>
      <c r="S12" s="9"/>
      <c r="T12" s="9" t="s">
        <v>38</v>
      </c>
      <c r="U12" s="9"/>
      <c r="V12" s="421"/>
      <c r="W12" s="418"/>
      <c r="X12" s="418"/>
      <c r="Y12" s="418"/>
      <c r="Z12" s="418"/>
      <c r="AA12" s="418"/>
      <c r="AB12" s="411"/>
    </row>
    <row r="13" spans="2:29" s="36" customFormat="1" ht="145.5" customHeight="1" x14ac:dyDescent="0.3">
      <c r="B13" s="31">
        <v>1</v>
      </c>
      <c r="C13" s="209">
        <v>4</v>
      </c>
      <c r="D13" s="226" t="s">
        <v>1199</v>
      </c>
      <c r="E13" s="11" t="s">
        <v>697</v>
      </c>
      <c r="F13" s="56" t="s">
        <v>1200</v>
      </c>
      <c r="G13" s="56" t="s">
        <v>23</v>
      </c>
      <c r="H13" s="56"/>
      <c r="I13" s="56" t="s">
        <v>889</v>
      </c>
      <c r="J13" s="13"/>
      <c r="K13" s="9"/>
      <c r="L13" s="205" t="s">
        <v>2566</v>
      </c>
      <c r="M13" s="9" t="s">
        <v>61</v>
      </c>
      <c r="N13" s="9" t="s">
        <v>702</v>
      </c>
      <c r="O13" s="9" t="s">
        <v>92</v>
      </c>
      <c r="P13" s="9" t="s">
        <v>2556</v>
      </c>
      <c r="Q13" s="9"/>
      <c r="R13" s="9" t="s">
        <v>38</v>
      </c>
      <c r="S13" s="9"/>
      <c r="T13" s="9" t="s">
        <v>38</v>
      </c>
      <c r="U13" s="9"/>
      <c r="V13" s="421"/>
      <c r="W13" s="418"/>
      <c r="X13" s="418"/>
      <c r="Y13" s="418"/>
      <c r="Z13" s="418"/>
      <c r="AA13" s="418"/>
      <c r="AB13" s="411"/>
    </row>
    <row r="14" spans="2:29" s="36" customFormat="1" ht="171" customHeight="1" x14ac:dyDescent="0.3">
      <c r="B14" s="31">
        <v>1</v>
      </c>
      <c r="C14" s="209">
        <v>5</v>
      </c>
      <c r="D14" s="226" t="s">
        <v>1199</v>
      </c>
      <c r="E14" s="11" t="s">
        <v>697</v>
      </c>
      <c r="F14" s="56" t="s">
        <v>1200</v>
      </c>
      <c r="G14" s="56" t="s">
        <v>23</v>
      </c>
      <c r="H14" s="56"/>
      <c r="I14" s="56" t="s">
        <v>2565</v>
      </c>
      <c r="J14" s="13"/>
      <c r="K14" s="9"/>
      <c r="L14" s="205" t="s">
        <v>2564</v>
      </c>
      <c r="M14" s="9" t="s">
        <v>61</v>
      </c>
      <c r="N14" s="9" t="s">
        <v>702</v>
      </c>
      <c r="O14" s="9" t="s">
        <v>92</v>
      </c>
      <c r="P14" s="9" t="s">
        <v>2563</v>
      </c>
      <c r="Q14" s="9"/>
      <c r="R14" s="9" t="s">
        <v>38</v>
      </c>
      <c r="S14" s="9"/>
      <c r="T14" s="9" t="s">
        <v>38</v>
      </c>
      <c r="U14" s="9"/>
      <c r="V14" s="421"/>
      <c r="W14" s="418"/>
      <c r="X14" s="418"/>
      <c r="Y14" s="418"/>
      <c r="Z14" s="418"/>
      <c r="AA14" s="418"/>
      <c r="AB14" s="411"/>
    </row>
    <row r="15" spans="2:29" s="36" customFormat="1" ht="149.25" customHeight="1" x14ac:dyDescent="0.3">
      <c r="B15" s="31">
        <v>1</v>
      </c>
      <c r="C15" s="209">
        <v>6</v>
      </c>
      <c r="D15" s="226" t="s">
        <v>1199</v>
      </c>
      <c r="E15" s="11" t="s">
        <v>697</v>
      </c>
      <c r="F15" s="56" t="s">
        <v>1200</v>
      </c>
      <c r="G15" s="56" t="s">
        <v>23</v>
      </c>
      <c r="H15" s="56"/>
      <c r="I15" s="56" t="s">
        <v>902</v>
      </c>
      <c r="J15" s="13"/>
      <c r="K15" s="9"/>
      <c r="L15" s="205" t="s">
        <v>2562</v>
      </c>
      <c r="M15" s="9" t="s">
        <v>61</v>
      </c>
      <c r="N15" s="9" t="s">
        <v>702</v>
      </c>
      <c r="O15" s="9" t="s">
        <v>92</v>
      </c>
      <c r="P15" s="9" t="s">
        <v>2561</v>
      </c>
      <c r="Q15" s="9"/>
      <c r="R15" s="9" t="s">
        <v>38</v>
      </c>
      <c r="S15" s="9"/>
      <c r="T15" s="9" t="s">
        <v>38</v>
      </c>
      <c r="U15" s="9"/>
      <c r="V15" s="421"/>
      <c r="W15" s="418"/>
      <c r="X15" s="418"/>
      <c r="Y15" s="418"/>
      <c r="Z15" s="418"/>
      <c r="AA15" s="418"/>
      <c r="AB15" s="411"/>
    </row>
    <row r="16" spans="2:29" s="36" customFormat="1" ht="149.25" customHeight="1" x14ac:dyDescent="0.3">
      <c r="B16" s="31">
        <v>1</v>
      </c>
      <c r="C16" s="209">
        <v>7</v>
      </c>
      <c r="D16" s="226" t="s">
        <v>1199</v>
      </c>
      <c r="E16" s="11" t="s">
        <v>697</v>
      </c>
      <c r="F16" s="56" t="s">
        <v>1200</v>
      </c>
      <c r="G16" s="56" t="s">
        <v>23</v>
      </c>
      <c r="H16" s="56"/>
      <c r="I16" s="56" t="s">
        <v>2560</v>
      </c>
      <c r="J16" s="13"/>
      <c r="K16" s="9"/>
      <c r="L16" s="205" t="s">
        <v>2559</v>
      </c>
      <c r="M16" s="9" t="s">
        <v>61</v>
      </c>
      <c r="N16" s="9" t="s">
        <v>702</v>
      </c>
      <c r="O16" s="9" t="s">
        <v>92</v>
      </c>
      <c r="P16" s="9" t="s">
        <v>750</v>
      </c>
      <c r="Q16" s="9"/>
      <c r="R16" s="9" t="s">
        <v>38</v>
      </c>
      <c r="S16" s="9"/>
      <c r="T16" s="9" t="s">
        <v>38</v>
      </c>
      <c r="U16" s="9"/>
      <c r="V16" s="421"/>
      <c r="W16" s="418"/>
      <c r="X16" s="418"/>
      <c r="Y16" s="418"/>
      <c r="Z16" s="418"/>
      <c r="AA16" s="418"/>
      <c r="AB16" s="411"/>
    </row>
    <row r="17" spans="2:30" s="36" customFormat="1" ht="151.5" customHeight="1" x14ac:dyDescent="0.3">
      <c r="B17" s="31">
        <v>1</v>
      </c>
      <c r="C17" s="209">
        <v>8</v>
      </c>
      <c r="D17" s="226" t="s">
        <v>1199</v>
      </c>
      <c r="E17" s="11" t="s">
        <v>697</v>
      </c>
      <c r="F17" s="56" t="s">
        <v>1200</v>
      </c>
      <c r="G17" s="56" t="s">
        <v>23</v>
      </c>
      <c r="H17" s="56"/>
      <c r="I17" s="56" t="s">
        <v>2558</v>
      </c>
      <c r="J17" s="13"/>
      <c r="K17" s="9"/>
      <c r="L17" s="205" t="s">
        <v>2557</v>
      </c>
      <c r="M17" s="9" t="s">
        <v>61</v>
      </c>
      <c r="N17" s="9" t="s">
        <v>702</v>
      </c>
      <c r="O17" s="9" t="s">
        <v>92</v>
      </c>
      <c r="P17" s="9" t="s">
        <v>2556</v>
      </c>
      <c r="Q17" s="9"/>
      <c r="R17" s="9" t="s">
        <v>38</v>
      </c>
      <c r="S17" s="9"/>
      <c r="T17" s="9" t="s">
        <v>38</v>
      </c>
      <c r="U17" s="9"/>
      <c r="V17" s="421"/>
      <c r="W17" s="418"/>
      <c r="X17" s="418"/>
      <c r="Y17" s="418"/>
      <c r="Z17" s="418"/>
      <c r="AA17" s="418"/>
      <c r="AB17" s="411"/>
    </row>
    <row r="18" spans="2:30" s="36" customFormat="1" ht="151.94999999999999" customHeight="1" x14ac:dyDescent="0.3">
      <c r="B18" s="31">
        <v>1</v>
      </c>
      <c r="C18" s="209">
        <v>9</v>
      </c>
      <c r="D18" s="226" t="s">
        <v>1199</v>
      </c>
      <c r="E18" s="11" t="s">
        <v>697</v>
      </c>
      <c r="F18" s="56" t="s">
        <v>1200</v>
      </c>
      <c r="G18" s="56" t="s">
        <v>23</v>
      </c>
      <c r="H18" s="56"/>
      <c r="I18" s="56" t="s">
        <v>2555</v>
      </c>
      <c r="J18" s="13"/>
      <c r="K18" s="9"/>
      <c r="L18" s="205" t="s">
        <v>2554</v>
      </c>
      <c r="M18" s="9" t="s">
        <v>61</v>
      </c>
      <c r="N18" s="9" t="s">
        <v>702</v>
      </c>
      <c r="O18" s="9" t="s">
        <v>92</v>
      </c>
      <c r="P18" s="9" t="s">
        <v>760</v>
      </c>
      <c r="Q18" s="9"/>
      <c r="R18" s="9" t="s">
        <v>38</v>
      </c>
      <c r="S18" s="9"/>
      <c r="T18" s="9" t="s">
        <v>38</v>
      </c>
      <c r="U18" s="9"/>
      <c r="V18" s="421"/>
      <c r="W18" s="418"/>
      <c r="X18" s="418"/>
      <c r="Y18" s="418"/>
      <c r="Z18" s="418"/>
      <c r="AA18" s="418"/>
      <c r="AB18" s="411"/>
      <c r="AD18" s="36" t="s">
        <v>2553</v>
      </c>
    </row>
    <row r="19" spans="2:30" s="36" customFormat="1" ht="151.94999999999999" customHeight="1" x14ac:dyDescent="0.3">
      <c r="B19" s="31">
        <v>1</v>
      </c>
      <c r="C19" s="209">
        <v>10</v>
      </c>
      <c r="D19" s="226" t="s">
        <v>1199</v>
      </c>
      <c r="E19" s="11" t="s">
        <v>697</v>
      </c>
      <c r="F19" s="56" t="s">
        <v>1200</v>
      </c>
      <c r="G19" s="56" t="s">
        <v>23</v>
      </c>
      <c r="H19" s="56"/>
      <c r="I19" s="56" t="s">
        <v>2552</v>
      </c>
      <c r="J19" s="13"/>
      <c r="K19" s="9"/>
      <c r="L19" s="205" t="s">
        <v>2551</v>
      </c>
      <c r="M19" s="9" t="s">
        <v>61</v>
      </c>
      <c r="N19" s="9" t="s">
        <v>702</v>
      </c>
      <c r="O19" s="9" t="s">
        <v>92</v>
      </c>
      <c r="P19" s="9" t="s">
        <v>760</v>
      </c>
      <c r="Q19" s="9"/>
      <c r="R19" s="9" t="s">
        <v>38</v>
      </c>
      <c r="S19" s="9"/>
      <c r="T19" s="9" t="s">
        <v>38</v>
      </c>
      <c r="U19" s="9"/>
      <c r="V19" s="421"/>
      <c r="W19" s="418"/>
      <c r="X19" s="418"/>
      <c r="Y19" s="418"/>
      <c r="Z19" s="418"/>
      <c r="AA19" s="418"/>
      <c r="AB19" s="411"/>
    </row>
    <row r="20" spans="2:30" s="37" customFormat="1" ht="151.94999999999999" customHeight="1" x14ac:dyDescent="0.3">
      <c r="B20" s="31">
        <v>1</v>
      </c>
      <c r="C20" s="209">
        <v>11</v>
      </c>
      <c r="D20" s="226" t="s">
        <v>1199</v>
      </c>
      <c r="E20" s="11" t="s">
        <v>697</v>
      </c>
      <c r="F20" s="56" t="s">
        <v>1200</v>
      </c>
      <c r="G20" s="56" t="s">
        <v>1207</v>
      </c>
      <c r="H20" s="56"/>
      <c r="I20" s="56" t="s">
        <v>92</v>
      </c>
      <c r="J20" s="13"/>
      <c r="K20" s="9"/>
      <c r="L20" s="205" t="s">
        <v>2550</v>
      </c>
      <c r="M20" s="9" t="s">
        <v>2549</v>
      </c>
      <c r="N20" s="9" t="s">
        <v>702</v>
      </c>
      <c r="O20" s="9" t="s">
        <v>92</v>
      </c>
      <c r="P20" s="9" t="s">
        <v>1307</v>
      </c>
      <c r="Q20" s="9"/>
      <c r="R20" s="9" t="s">
        <v>38</v>
      </c>
      <c r="S20" s="9"/>
      <c r="T20" s="9" t="s">
        <v>38</v>
      </c>
      <c r="U20" s="9"/>
      <c r="V20" s="54"/>
      <c r="W20" s="415"/>
      <c r="X20" s="415"/>
      <c r="Y20" s="415"/>
      <c r="Z20" s="415"/>
      <c r="AA20" s="415"/>
      <c r="AB20" s="408"/>
    </row>
    <row r="21" spans="2:30" s="37" customFormat="1" ht="151.94999999999999" customHeight="1" x14ac:dyDescent="0.3">
      <c r="B21" s="31">
        <v>1</v>
      </c>
      <c r="C21" s="209">
        <v>12</v>
      </c>
      <c r="D21" s="226" t="s">
        <v>1199</v>
      </c>
      <c r="E21" s="11" t="s">
        <v>697</v>
      </c>
      <c r="F21" s="56" t="s">
        <v>1200</v>
      </c>
      <c r="G21" s="56" t="s">
        <v>1207</v>
      </c>
      <c r="H21" s="56"/>
      <c r="I21" s="56" t="s">
        <v>92</v>
      </c>
      <c r="J21" s="13"/>
      <c r="K21" s="9"/>
      <c r="L21" s="205" t="s">
        <v>2548</v>
      </c>
      <c r="M21" s="9" t="s">
        <v>61</v>
      </c>
      <c r="N21" s="9" t="s">
        <v>702</v>
      </c>
      <c r="O21" s="9" t="s">
        <v>92</v>
      </c>
      <c r="P21" s="9" t="s">
        <v>1307</v>
      </c>
      <c r="Q21" s="9"/>
      <c r="R21" s="9" t="s">
        <v>38</v>
      </c>
      <c r="S21" s="9"/>
      <c r="T21" s="9" t="s">
        <v>38</v>
      </c>
      <c r="U21" s="9"/>
      <c r="V21" s="54"/>
      <c r="W21" s="415"/>
      <c r="X21" s="415"/>
      <c r="Y21" s="415"/>
      <c r="Z21" s="415"/>
      <c r="AA21" s="415"/>
      <c r="AB21" s="54"/>
    </row>
    <row r="22" spans="2:30" s="36" customFormat="1" ht="151.94999999999999" customHeight="1" x14ac:dyDescent="0.3">
      <c r="B22" s="31">
        <v>1</v>
      </c>
      <c r="C22" s="209">
        <v>13</v>
      </c>
      <c r="D22" s="226" t="s">
        <v>1199</v>
      </c>
      <c r="E22" s="11" t="s">
        <v>697</v>
      </c>
      <c r="F22" s="56" t="s">
        <v>1200</v>
      </c>
      <c r="G22" s="56" t="s">
        <v>1207</v>
      </c>
      <c r="H22" s="56"/>
      <c r="I22" s="56" t="s">
        <v>2547</v>
      </c>
      <c r="J22" s="13"/>
      <c r="K22" s="9"/>
      <c r="L22" s="205" t="s">
        <v>2546</v>
      </c>
      <c r="M22" s="9" t="s">
        <v>61</v>
      </c>
      <c r="N22" s="9" t="s">
        <v>702</v>
      </c>
      <c r="O22" s="9" t="s">
        <v>92</v>
      </c>
      <c r="P22" s="9" t="s">
        <v>1307</v>
      </c>
      <c r="Q22" s="9"/>
      <c r="R22" s="9" t="s">
        <v>38</v>
      </c>
      <c r="S22" s="9"/>
      <c r="T22" s="9" t="s">
        <v>38</v>
      </c>
      <c r="U22" s="9"/>
      <c r="V22" s="417"/>
      <c r="W22" s="418"/>
      <c r="X22" s="418"/>
      <c r="Y22" s="418"/>
      <c r="Z22" s="418"/>
      <c r="AA22" s="418"/>
      <c r="AB22" s="417"/>
    </row>
    <row r="23" spans="2:30" s="36" customFormat="1" ht="151.94999999999999" customHeight="1" x14ac:dyDescent="0.3">
      <c r="B23" s="31">
        <v>1</v>
      </c>
      <c r="C23" s="209">
        <v>14</v>
      </c>
      <c r="D23" s="226" t="s">
        <v>1199</v>
      </c>
      <c r="E23" s="11" t="s">
        <v>697</v>
      </c>
      <c r="F23" s="56" t="s">
        <v>1200</v>
      </c>
      <c r="G23" s="56" t="s">
        <v>1207</v>
      </c>
      <c r="H23" s="56"/>
      <c r="I23" s="56" t="s">
        <v>2545</v>
      </c>
      <c r="J23" s="13"/>
      <c r="K23" s="9"/>
      <c r="L23" s="205" t="s">
        <v>2544</v>
      </c>
      <c r="M23" s="9" t="s">
        <v>58</v>
      </c>
      <c r="N23" s="9" t="s">
        <v>702</v>
      </c>
      <c r="O23" s="9" t="s">
        <v>92</v>
      </c>
      <c r="P23" s="9" t="s">
        <v>1307</v>
      </c>
      <c r="Q23" s="9"/>
      <c r="R23" s="9" t="s">
        <v>38</v>
      </c>
      <c r="S23" s="9"/>
      <c r="T23" s="9" t="s">
        <v>38</v>
      </c>
      <c r="U23" s="9"/>
      <c r="V23" s="417"/>
      <c r="W23" s="418"/>
      <c r="X23" s="418"/>
      <c r="Y23" s="418"/>
      <c r="Z23" s="418"/>
      <c r="AA23" s="418"/>
      <c r="AB23" s="417"/>
    </row>
    <row r="24" spans="2:30" s="36" customFormat="1" ht="151.94999999999999" customHeight="1" x14ac:dyDescent="0.3">
      <c r="B24" s="31">
        <v>1</v>
      </c>
      <c r="C24" s="209">
        <v>15</v>
      </c>
      <c r="D24" s="226" t="s">
        <v>1199</v>
      </c>
      <c r="E24" s="11" t="s">
        <v>697</v>
      </c>
      <c r="F24" s="56" t="s">
        <v>1200</v>
      </c>
      <c r="G24" s="56" t="s">
        <v>1207</v>
      </c>
      <c r="H24" s="56"/>
      <c r="I24" s="56" t="s">
        <v>2543</v>
      </c>
      <c r="J24" s="13"/>
      <c r="K24" s="9"/>
      <c r="L24" s="205" t="s">
        <v>2542</v>
      </c>
      <c r="M24" s="9" t="s">
        <v>61</v>
      </c>
      <c r="N24" s="9" t="s">
        <v>702</v>
      </c>
      <c r="O24" s="9" t="s">
        <v>92</v>
      </c>
      <c r="P24" s="9" t="s">
        <v>1307</v>
      </c>
      <c r="Q24" s="9"/>
      <c r="R24" s="9" t="s">
        <v>38</v>
      </c>
      <c r="S24" s="9"/>
      <c r="T24" s="9" t="s">
        <v>38</v>
      </c>
      <c r="U24" s="9"/>
      <c r="V24" s="417"/>
      <c r="W24" s="418"/>
      <c r="X24" s="418"/>
      <c r="Y24" s="418"/>
      <c r="Z24" s="418"/>
      <c r="AA24" s="418"/>
      <c r="AB24" s="417" t="s">
        <v>2541</v>
      </c>
    </row>
    <row r="25" spans="2:30" s="36" customFormat="1" ht="151.94999999999999" customHeight="1" x14ac:dyDescent="0.3">
      <c r="B25" s="31">
        <v>1</v>
      </c>
      <c r="C25" s="209">
        <v>16</v>
      </c>
      <c r="D25" s="226" t="s">
        <v>1199</v>
      </c>
      <c r="E25" s="11" t="s">
        <v>697</v>
      </c>
      <c r="F25" s="56" t="s">
        <v>1200</v>
      </c>
      <c r="G25" s="56" t="s">
        <v>1207</v>
      </c>
      <c r="H25" s="56"/>
      <c r="I25" s="56" t="s">
        <v>2540</v>
      </c>
      <c r="J25" s="13"/>
      <c r="K25" s="9"/>
      <c r="L25" s="205" t="s">
        <v>2539</v>
      </c>
      <c r="M25" s="9" t="s">
        <v>61</v>
      </c>
      <c r="N25" s="9" t="s">
        <v>702</v>
      </c>
      <c r="O25" s="9" t="s">
        <v>92</v>
      </c>
      <c r="P25" s="9" t="s">
        <v>1307</v>
      </c>
      <c r="Q25" s="9"/>
      <c r="R25" s="9" t="s">
        <v>38</v>
      </c>
      <c r="S25" s="9"/>
      <c r="T25" s="9" t="s">
        <v>38</v>
      </c>
      <c r="U25" s="9"/>
      <c r="V25" s="417"/>
      <c r="W25" s="418"/>
      <c r="X25" s="418"/>
      <c r="Y25" s="418"/>
      <c r="Z25" s="418"/>
      <c r="AA25" s="418"/>
      <c r="AB25" s="417"/>
    </row>
    <row r="26" spans="2:30" s="36" customFormat="1" ht="151.94999999999999" customHeight="1" x14ac:dyDescent="0.3">
      <c r="B26" s="31">
        <v>1</v>
      </c>
      <c r="C26" s="209">
        <v>17</v>
      </c>
      <c r="D26" s="226" t="s">
        <v>1199</v>
      </c>
      <c r="E26" s="11" t="s">
        <v>697</v>
      </c>
      <c r="F26" s="56" t="s">
        <v>1200</v>
      </c>
      <c r="G26" s="56" t="s">
        <v>1207</v>
      </c>
      <c r="H26" s="56"/>
      <c r="I26" s="56" t="s">
        <v>2538</v>
      </c>
      <c r="J26" s="13"/>
      <c r="K26" s="9"/>
      <c r="L26" s="205" t="s">
        <v>2537</v>
      </c>
      <c r="M26" s="9" t="s">
        <v>61</v>
      </c>
      <c r="N26" s="9" t="s">
        <v>702</v>
      </c>
      <c r="O26" s="9" t="s">
        <v>92</v>
      </c>
      <c r="P26" s="9" t="s">
        <v>1307</v>
      </c>
      <c r="Q26" s="9"/>
      <c r="R26" s="9" t="s">
        <v>38</v>
      </c>
      <c r="S26" s="9"/>
      <c r="T26" s="9" t="s">
        <v>38</v>
      </c>
      <c r="U26" s="9"/>
      <c r="V26" s="417"/>
      <c r="W26" s="418"/>
      <c r="X26" s="418"/>
      <c r="Y26" s="418"/>
      <c r="Z26" s="418"/>
      <c r="AA26" s="418"/>
      <c r="AB26" s="417" t="s">
        <v>2536</v>
      </c>
    </row>
    <row r="27" spans="2:30" s="37" customFormat="1" ht="151.94999999999999" customHeight="1" x14ac:dyDescent="0.3">
      <c r="B27" s="31">
        <v>1</v>
      </c>
      <c r="C27" s="209">
        <v>18</v>
      </c>
      <c r="D27" s="226" t="s">
        <v>1199</v>
      </c>
      <c r="E27" s="11" t="s">
        <v>697</v>
      </c>
      <c r="F27" s="56" t="s">
        <v>1200</v>
      </c>
      <c r="G27" s="56" t="s">
        <v>1207</v>
      </c>
      <c r="H27" s="56"/>
      <c r="I27" s="56" t="s">
        <v>92</v>
      </c>
      <c r="J27" s="91"/>
      <c r="K27" s="9"/>
      <c r="L27" s="205" t="s">
        <v>2535</v>
      </c>
      <c r="M27" s="9" t="s">
        <v>61</v>
      </c>
      <c r="N27" s="9" t="s">
        <v>702</v>
      </c>
      <c r="O27" s="9" t="s">
        <v>92</v>
      </c>
      <c r="P27" s="9" t="s">
        <v>750</v>
      </c>
      <c r="Q27" s="9"/>
      <c r="R27" s="9" t="s">
        <v>38</v>
      </c>
      <c r="S27" s="9"/>
      <c r="T27" s="9" t="s">
        <v>38</v>
      </c>
      <c r="U27" s="10"/>
      <c r="V27" s="54"/>
      <c r="W27" s="415"/>
      <c r="X27" s="415"/>
      <c r="Y27" s="415"/>
      <c r="Z27" s="415"/>
      <c r="AA27" s="415"/>
      <c r="AB27" s="54"/>
    </row>
    <row r="28" spans="2:30" s="37" customFormat="1" ht="151.94999999999999" customHeight="1" x14ac:dyDescent="0.3">
      <c r="B28" s="31">
        <v>1</v>
      </c>
      <c r="C28" s="209">
        <v>19</v>
      </c>
      <c r="D28" s="226" t="s">
        <v>1199</v>
      </c>
      <c r="E28" s="11" t="s">
        <v>697</v>
      </c>
      <c r="F28" s="56" t="s">
        <v>1200</v>
      </c>
      <c r="G28" s="56" t="s">
        <v>1207</v>
      </c>
      <c r="H28" s="56"/>
      <c r="I28" s="56" t="s">
        <v>92</v>
      </c>
      <c r="J28" s="91"/>
      <c r="K28" s="9"/>
      <c r="L28" s="205" t="s">
        <v>2534</v>
      </c>
      <c r="M28" s="9" t="s">
        <v>61</v>
      </c>
      <c r="N28" s="9" t="s">
        <v>702</v>
      </c>
      <c r="O28" s="9" t="s">
        <v>92</v>
      </c>
      <c r="P28" s="9" t="s">
        <v>750</v>
      </c>
      <c r="Q28" s="9"/>
      <c r="R28" s="9" t="s">
        <v>38</v>
      </c>
      <c r="S28" s="9"/>
      <c r="T28" s="9" t="s">
        <v>38</v>
      </c>
      <c r="U28" s="10"/>
      <c r="V28" s="54"/>
      <c r="W28" s="415"/>
      <c r="X28" s="415"/>
      <c r="Y28" s="415"/>
      <c r="Z28" s="415"/>
      <c r="AA28" s="415"/>
      <c r="AB28" s="54"/>
    </row>
    <row r="29" spans="2:30" s="37" customFormat="1" ht="151.94999999999999" customHeight="1" x14ac:dyDescent="0.3">
      <c r="B29" s="31">
        <v>1</v>
      </c>
      <c r="C29" s="209">
        <v>20</v>
      </c>
      <c r="D29" s="226" t="s">
        <v>1199</v>
      </c>
      <c r="E29" s="11" t="s">
        <v>697</v>
      </c>
      <c r="F29" s="56" t="s">
        <v>1200</v>
      </c>
      <c r="G29" s="56" t="s">
        <v>1207</v>
      </c>
      <c r="H29" s="56"/>
      <c r="I29" s="56" t="s">
        <v>92</v>
      </c>
      <c r="J29" s="91"/>
      <c r="K29" s="9"/>
      <c r="L29" s="205" t="s">
        <v>2532</v>
      </c>
      <c r="M29" s="9" t="s">
        <v>61</v>
      </c>
      <c r="N29" s="9" t="s">
        <v>702</v>
      </c>
      <c r="O29" s="9" t="s">
        <v>92</v>
      </c>
      <c r="P29" s="9" t="s">
        <v>750</v>
      </c>
      <c r="Q29" s="9"/>
      <c r="R29" s="9" t="s">
        <v>38</v>
      </c>
      <c r="S29" s="9"/>
      <c r="T29" s="9" t="s">
        <v>38</v>
      </c>
      <c r="U29" s="10"/>
      <c r="V29" s="54"/>
      <c r="W29" s="415"/>
      <c r="X29" s="415"/>
      <c r="Y29" s="415"/>
      <c r="Z29" s="415"/>
      <c r="AA29" s="415"/>
      <c r="AB29" s="54" t="s">
        <v>2533</v>
      </c>
    </row>
    <row r="30" spans="2:30" s="37" customFormat="1" ht="151.94999999999999" customHeight="1" x14ac:dyDescent="0.3">
      <c r="B30" s="31">
        <v>1</v>
      </c>
      <c r="C30" s="209">
        <v>21</v>
      </c>
      <c r="D30" s="226" t="s">
        <v>1199</v>
      </c>
      <c r="E30" s="11" t="s">
        <v>697</v>
      </c>
      <c r="F30" s="56" t="s">
        <v>1200</v>
      </c>
      <c r="G30" s="56" t="s">
        <v>1207</v>
      </c>
      <c r="H30" s="56"/>
      <c r="I30" s="56" t="s">
        <v>92</v>
      </c>
      <c r="J30" s="91"/>
      <c r="K30" s="9"/>
      <c r="L30" s="205" t="s">
        <v>2532</v>
      </c>
      <c r="M30" s="9" t="s">
        <v>61</v>
      </c>
      <c r="N30" s="9" t="s">
        <v>702</v>
      </c>
      <c r="O30" s="9" t="s">
        <v>92</v>
      </c>
      <c r="P30" s="9" t="s">
        <v>796</v>
      </c>
      <c r="Q30" s="9"/>
      <c r="R30" s="9" t="s">
        <v>38</v>
      </c>
      <c r="S30" s="9"/>
      <c r="T30" s="9" t="s">
        <v>38</v>
      </c>
      <c r="U30" s="10"/>
      <c r="V30" s="54"/>
      <c r="W30" s="415"/>
      <c r="X30" s="415"/>
      <c r="Y30" s="415"/>
      <c r="Z30" s="415"/>
      <c r="AA30" s="415"/>
      <c r="AB30" s="415"/>
    </row>
    <row r="31" spans="2:30" s="37" customFormat="1" ht="151.94999999999999" customHeight="1" x14ac:dyDescent="0.3">
      <c r="B31" s="31">
        <v>1</v>
      </c>
      <c r="C31" s="209">
        <v>22</v>
      </c>
      <c r="D31" s="226" t="s">
        <v>1199</v>
      </c>
      <c r="E31" s="11" t="s">
        <v>697</v>
      </c>
      <c r="F31" s="56" t="s">
        <v>1200</v>
      </c>
      <c r="G31" s="56" t="s">
        <v>1207</v>
      </c>
      <c r="H31" s="56"/>
      <c r="I31" s="56" t="s">
        <v>92</v>
      </c>
      <c r="J31" s="15"/>
      <c r="K31" s="99"/>
      <c r="L31" s="205" t="s">
        <v>2531</v>
      </c>
      <c r="M31" s="9" t="s">
        <v>61</v>
      </c>
      <c r="N31" s="9" t="s">
        <v>702</v>
      </c>
      <c r="O31" s="9" t="s">
        <v>92</v>
      </c>
      <c r="P31" s="9" t="s">
        <v>2530</v>
      </c>
      <c r="Q31" s="15"/>
      <c r="R31" s="9" t="s">
        <v>38</v>
      </c>
      <c r="S31" s="17"/>
      <c r="T31" s="9" t="s">
        <v>38</v>
      </c>
      <c r="U31" s="17"/>
      <c r="V31" s="423"/>
      <c r="W31" s="415"/>
      <c r="X31" s="415"/>
      <c r="Y31" s="415"/>
      <c r="Z31" s="415"/>
      <c r="AA31" s="415"/>
      <c r="AB31" s="422"/>
    </row>
    <row r="32" spans="2:30" s="36" customFormat="1" ht="151.94999999999999" customHeight="1" x14ac:dyDescent="0.3">
      <c r="B32" s="31">
        <v>1</v>
      </c>
      <c r="C32" s="209">
        <v>23</v>
      </c>
      <c r="D32" s="226" t="s">
        <v>1199</v>
      </c>
      <c r="E32" s="11" t="s">
        <v>697</v>
      </c>
      <c r="F32" s="56" t="s">
        <v>1200</v>
      </c>
      <c r="G32" s="56" t="s">
        <v>25</v>
      </c>
      <c r="H32" s="56"/>
      <c r="I32" s="56" t="s">
        <v>2529</v>
      </c>
      <c r="J32" s="13"/>
      <c r="K32" s="9"/>
      <c r="L32" s="11" t="s">
        <v>2528</v>
      </c>
      <c r="M32" s="11" t="s">
        <v>46</v>
      </c>
      <c r="N32" s="9" t="s">
        <v>702</v>
      </c>
      <c r="O32" s="9" t="s">
        <v>92</v>
      </c>
      <c r="P32" s="9" t="s">
        <v>738</v>
      </c>
      <c r="Q32" s="9"/>
      <c r="R32" s="9" t="s">
        <v>38</v>
      </c>
      <c r="S32" s="9"/>
      <c r="T32" s="9" t="s">
        <v>38</v>
      </c>
      <c r="U32" s="9"/>
      <c r="V32" s="421"/>
      <c r="W32" s="418"/>
      <c r="X32" s="418"/>
      <c r="Y32" s="418"/>
      <c r="Z32" s="418"/>
      <c r="AA32" s="418"/>
      <c r="AB32" s="411" t="s">
        <v>2527</v>
      </c>
    </row>
    <row r="33" spans="2:28" s="36" customFormat="1" ht="151.94999999999999" customHeight="1" x14ac:dyDescent="0.3">
      <c r="B33" s="31">
        <v>1</v>
      </c>
      <c r="C33" s="209">
        <v>24</v>
      </c>
      <c r="D33" s="226" t="s">
        <v>1199</v>
      </c>
      <c r="E33" s="11" t="s">
        <v>697</v>
      </c>
      <c r="F33" s="56" t="s">
        <v>1200</v>
      </c>
      <c r="G33" s="56" t="s">
        <v>25</v>
      </c>
      <c r="H33" s="56"/>
      <c r="I33" s="56" t="s">
        <v>2526</v>
      </c>
      <c r="J33" s="13"/>
      <c r="K33" s="9"/>
      <c r="L33" s="11" t="s">
        <v>2525</v>
      </c>
      <c r="M33" s="9" t="s">
        <v>46</v>
      </c>
      <c r="N33" s="9" t="s">
        <v>702</v>
      </c>
      <c r="O33" s="9" t="s">
        <v>92</v>
      </c>
      <c r="P33" s="9" t="s">
        <v>750</v>
      </c>
      <c r="Q33" s="9"/>
      <c r="R33" s="9" t="s">
        <v>38</v>
      </c>
      <c r="S33" s="9"/>
      <c r="T33" s="9" t="s">
        <v>38</v>
      </c>
      <c r="U33" s="9"/>
      <c r="V33" s="421"/>
      <c r="W33" s="418"/>
      <c r="X33" s="418"/>
      <c r="Y33" s="418"/>
      <c r="Z33" s="418"/>
      <c r="AA33" s="418"/>
      <c r="AB33" s="411"/>
    </row>
    <row r="34" spans="2:28" s="36" customFormat="1" ht="151.94999999999999" customHeight="1" x14ac:dyDescent="0.3">
      <c r="B34" s="31">
        <v>1</v>
      </c>
      <c r="C34" s="209">
        <v>25</v>
      </c>
      <c r="D34" s="226" t="s">
        <v>1199</v>
      </c>
      <c r="E34" s="56" t="s">
        <v>697</v>
      </c>
      <c r="F34" s="56" t="s">
        <v>1200</v>
      </c>
      <c r="G34" s="56" t="s">
        <v>28</v>
      </c>
      <c r="H34" s="56"/>
      <c r="I34" s="56" t="s">
        <v>2523</v>
      </c>
      <c r="J34" s="91"/>
      <c r="K34" s="91"/>
      <c r="L34" s="56" t="s">
        <v>2524</v>
      </c>
      <c r="M34" s="9" t="s">
        <v>61</v>
      </c>
      <c r="N34" s="9" t="s">
        <v>702</v>
      </c>
      <c r="O34" s="9" t="s">
        <v>92</v>
      </c>
      <c r="P34" s="9" t="s">
        <v>2344</v>
      </c>
      <c r="Q34" s="91"/>
      <c r="R34" s="9" t="s">
        <v>38</v>
      </c>
      <c r="S34" s="91"/>
      <c r="T34" s="91" t="s">
        <v>38</v>
      </c>
      <c r="U34" s="91"/>
      <c r="V34" s="419"/>
      <c r="W34" s="418"/>
      <c r="X34" s="418"/>
      <c r="Y34" s="418"/>
      <c r="Z34" s="418"/>
      <c r="AA34" s="418"/>
      <c r="AB34" s="411"/>
    </row>
    <row r="35" spans="2:28" s="36" customFormat="1" ht="151.94999999999999" customHeight="1" x14ac:dyDescent="0.3">
      <c r="B35" s="31">
        <v>1</v>
      </c>
      <c r="C35" s="209">
        <v>26</v>
      </c>
      <c r="D35" s="226" t="s">
        <v>1199</v>
      </c>
      <c r="E35" s="56" t="s">
        <v>697</v>
      </c>
      <c r="F35" s="56" t="s">
        <v>1200</v>
      </c>
      <c r="G35" s="56" t="s">
        <v>28</v>
      </c>
      <c r="H35" s="56"/>
      <c r="I35" s="56" t="s">
        <v>2523</v>
      </c>
      <c r="J35" s="91"/>
      <c r="K35" s="91"/>
      <c r="L35" s="56" t="s">
        <v>2522</v>
      </c>
      <c r="M35" s="9" t="s">
        <v>61</v>
      </c>
      <c r="N35" s="9" t="s">
        <v>702</v>
      </c>
      <c r="O35" s="9" t="s">
        <v>92</v>
      </c>
      <c r="P35" s="9" t="s">
        <v>2449</v>
      </c>
      <c r="Q35" s="91"/>
      <c r="R35" s="9" t="s">
        <v>38</v>
      </c>
      <c r="S35" s="91"/>
      <c r="T35" s="91" t="s">
        <v>38</v>
      </c>
      <c r="U35" s="91"/>
      <c r="V35" s="419"/>
      <c r="W35" s="418"/>
      <c r="X35" s="418"/>
      <c r="Y35" s="418"/>
      <c r="Z35" s="418"/>
      <c r="AA35" s="418"/>
      <c r="AB35" s="411"/>
    </row>
    <row r="36" spans="2:28" s="36" customFormat="1" ht="151.94999999999999" customHeight="1" x14ac:dyDescent="0.3">
      <c r="B36" s="31">
        <v>1</v>
      </c>
      <c r="C36" s="209">
        <v>27</v>
      </c>
      <c r="D36" s="226" t="s">
        <v>1199</v>
      </c>
      <c r="E36" s="56" t="s">
        <v>697</v>
      </c>
      <c r="F36" s="56" t="s">
        <v>1200</v>
      </c>
      <c r="G36" s="56" t="s">
        <v>28</v>
      </c>
      <c r="H36" s="56"/>
      <c r="I36" s="56" t="s">
        <v>2521</v>
      </c>
      <c r="J36" s="91"/>
      <c r="K36" s="91"/>
      <c r="L36" s="56" t="s">
        <v>2520</v>
      </c>
      <c r="M36" s="9" t="s">
        <v>61</v>
      </c>
      <c r="N36" s="9" t="s">
        <v>702</v>
      </c>
      <c r="O36" s="9" t="s">
        <v>92</v>
      </c>
      <c r="P36" s="9" t="s">
        <v>750</v>
      </c>
      <c r="Q36" s="91"/>
      <c r="R36" s="9" t="s">
        <v>38</v>
      </c>
      <c r="S36" s="91"/>
      <c r="T36" s="91" t="s">
        <v>38</v>
      </c>
      <c r="U36" s="91"/>
      <c r="V36" s="419"/>
      <c r="W36" s="418"/>
      <c r="X36" s="418"/>
      <c r="Y36" s="418"/>
      <c r="Z36" s="418"/>
      <c r="AA36" s="418"/>
      <c r="AB36" s="411"/>
    </row>
    <row r="37" spans="2:28" s="36" customFormat="1" ht="151.94999999999999" customHeight="1" x14ac:dyDescent="0.3">
      <c r="B37" s="31">
        <v>1</v>
      </c>
      <c r="C37" s="209">
        <v>28</v>
      </c>
      <c r="D37" s="226" t="s">
        <v>1199</v>
      </c>
      <c r="E37" s="56" t="s">
        <v>697</v>
      </c>
      <c r="F37" s="56" t="s">
        <v>1200</v>
      </c>
      <c r="G37" s="56" t="s">
        <v>28</v>
      </c>
      <c r="H37" s="56"/>
      <c r="I37" s="56" t="s">
        <v>2519</v>
      </c>
      <c r="J37" s="91"/>
      <c r="K37" s="91"/>
      <c r="L37" s="56" t="s">
        <v>2518</v>
      </c>
      <c r="M37" s="9" t="s">
        <v>61</v>
      </c>
      <c r="N37" s="9" t="s">
        <v>702</v>
      </c>
      <c r="O37" s="9" t="s">
        <v>92</v>
      </c>
      <c r="P37" s="9" t="s">
        <v>750</v>
      </c>
      <c r="Q37" s="91"/>
      <c r="R37" s="9" t="s">
        <v>38</v>
      </c>
      <c r="S37" s="91"/>
      <c r="T37" s="91" t="s">
        <v>38</v>
      </c>
      <c r="U37" s="91"/>
      <c r="V37" s="419"/>
      <c r="W37" s="418"/>
      <c r="X37" s="418"/>
      <c r="Y37" s="418"/>
      <c r="Z37" s="418"/>
      <c r="AA37" s="418"/>
      <c r="AB37" s="411"/>
    </row>
    <row r="38" spans="2:28" s="36" customFormat="1" ht="151.94999999999999" customHeight="1" x14ac:dyDescent="0.3">
      <c r="B38" s="31">
        <v>1</v>
      </c>
      <c r="C38" s="209">
        <v>29</v>
      </c>
      <c r="D38" s="226" t="s">
        <v>1199</v>
      </c>
      <c r="E38" s="56" t="s">
        <v>697</v>
      </c>
      <c r="F38" s="56" t="s">
        <v>1200</v>
      </c>
      <c r="G38" s="56" t="s">
        <v>28</v>
      </c>
      <c r="H38" s="56"/>
      <c r="I38" s="56" t="s">
        <v>2517</v>
      </c>
      <c r="J38" s="91"/>
      <c r="K38" s="91"/>
      <c r="L38" s="56" t="s">
        <v>2516</v>
      </c>
      <c r="M38" s="9" t="s">
        <v>61</v>
      </c>
      <c r="N38" s="9" t="s">
        <v>702</v>
      </c>
      <c r="O38" s="9" t="s">
        <v>92</v>
      </c>
      <c r="P38" s="9" t="s">
        <v>750</v>
      </c>
      <c r="Q38" s="91"/>
      <c r="R38" s="9" t="s">
        <v>38</v>
      </c>
      <c r="S38" s="91"/>
      <c r="T38" s="91" t="s">
        <v>38</v>
      </c>
      <c r="U38" s="91"/>
      <c r="V38" s="419"/>
      <c r="W38" s="418"/>
      <c r="X38" s="418"/>
      <c r="Y38" s="418"/>
      <c r="Z38" s="418"/>
      <c r="AA38" s="418"/>
      <c r="AB38" s="411"/>
    </row>
    <row r="39" spans="2:28" s="36" customFormat="1" ht="151.94999999999999" customHeight="1" x14ac:dyDescent="0.3">
      <c r="B39" s="31">
        <v>1</v>
      </c>
      <c r="C39" s="209">
        <v>30</v>
      </c>
      <c r="D39" s="226" t="s">
        <v>1199</v>
      </c>
      <c r="E39" s="56" t="s">
        <v>697</v>
      </c>
      <c r="F39" s="56" t="s">
        <v>1200</v>
      </c>
      <c r="G39" s="56" t="s">
        <v>28</v>
      </c>
      <c r="H39" s="56"/>
      <c r="I39" s="56" t="s">
        <v>2515</v>
      </c>
      <c r="J39" s="91"/>
      <c r="K39" s="91"/>
      <c r="L39" s="56" t="s">
        <v>2514</v>
      </c>
      <c r="M39" s="9" t="s">
        <v>61</v>
      </c>
      <c r="N39" s="9" t="s">
        <v>702</v>
      </c>
      <c r="O39" s="9" t="s">
        <v>92</v>
      </c>
      <c r="P39" s="9" t="s">
        <v>796</v>
      </c>
      <c r="Q39" s="91"/>
      <c r="R39" s="9" t="s">
        <v>38</v>
      </c>
      <c r="S39" s="91"/>
      <c r="T39" s="91" t="s">
        <v>38</v>
      </c>
      <c r="U39" s="91"/>
      <c r="V39" s="419"/>
      <c r="W39" s="418"/>
      <c r="X39" s="418"/>
      <c r="Y39" s="418"/>
      <c r="Z39" s="418"/>
      <c r="AA39" s="418"/>
      <c r="AB39" s="411"/>
    </row>
    <row r="40" spans="2:28" s="36" customFormat="1" ht="151.94999999999999" customHeight="1" x14ac:dyDescent="0.3">
      <c r="B40" s="31">
        <v>1</v>
      </c>
      <c r="C40" s="209">
        <v>31</v>
      </c>
      <c r="D40" s="226" t="s">
        <v>1199</v>
      </c>
      <c r="E40" s="56" t="s">
        <v>697</v>
      </c>
      <c r="F40" s="56" t="s">
        <v>1200</v>
      </c>
      <c r="G40" s="56" t="s">
        <v>28</v>
      </c>
      <c r="H40" s="56"/>
      <c r="I40" s="56" t="s">
        <v>2513</v>
      </c>
      <c r="J40" s="91"/>
      <c r="K40" s="91"/>
      <c r="L40" s="56" t="s">
        <v>2512</v>
      </c>
      <c r="M40" s="9" t="s">
        <v>61</v>
      </c>
      <c r="N40" s="9" t="s">
        <v>702</v>
      </c>
      <c r="O40" s="9" t="s">
        <v>92</v>
      </c>
      <c r="P40" s="9" t="s">
        <v>750</v>
      </c>
      <c r="Q40" s="91"/>
      <c r="R40" s="9" t="s">
        <v>38</v>
      </c>
      <c r="S40" s="91"/>
      <c r="T40" s="91" t="s">
        <v>38</v>
      </c>
      <c r="U40" s="91"/>
      <c r="V40" s="419"/>
      <c r="W40" s="418"/>
      <c r="X40" s="418"/>
      <c r="Y40" s="418"/>
      <c r="Z40" s="418"/>
      <c r="AA40" s="418"/>
      <c r="AB40" s="411"/>
    </row>
    <row r="41" spans="2:28" s="36" customFormat="1" ht="151.94999999999999" customHeight="1" x14ac:dyDescent="0.3">
      <c r="B41" s="31">
        <v>1</v>
      </c>
      <c r="C41" s="209">
        <v>32</v>
      </c>
      <c r="D41" s="226" t="s">
        <v>1199</v>
      </c>
      <c r="E41" s="56" t="s">
        <v>697</v>
      </c>
      <c r="F41" s="56" t="s">
        <v>1200</v>
      </c>
      <c r="G41" s="56" t="s">
        <v>28</v>
      </c>
      <c r="H41" s="56"/>
      <c r="I41" s="56" t="s">
        <v>2511</v>
      </c>
      <c r="J41" s="91"/>
      <c r="K41" s="91"/>
      <c r="L41" s="56" t="s">
        <v>2510</v>
      </c>
      <c r="M41" s="9" t="s">
        <v>61</v>
      </c>
      <c r="N41" s="9" t="s">
        <v>702</v>
      </c>
      <c r="O41" s="9" t="s">
        <v>92</v>
      </c>
      <c r="P41" s="9" t="s">
        <v>750</v>
      </c>
      <c r="Q41" s="91"/>
      <c r="R41" s="9" t="s">
        <v>38</v>
      </c>
      <c r="S41" s="91"/>
      <c r="T41" s="91" t="s">
        <v>38</v>
      </c>
      <c r="U41" s="91"/>
      <c r="V41" s="419"/>
      <c r="W41" s="418"/>
      <c r="X41" s="418"/>
      <c r="Y41" s="418"/>
      <c r="Z41" s="418"/>
      <c r="AA41" s="418"/>
      <c r="AB41" s="411"/>
    </row>
    <row r="42" spans="2:28" s="36" customFormat="1" ht="151.94999999999999" customHeight="1" x14ac:dyDescent="0.3">
      <c r="B42" s="31">
        <v>1</v>
      </c>
      <c r="C42" s="209">
        <v>33</v>
      </c>
      <c r="D42" s="226" t="s">
        <v>1199</v>
      </c>
      <c r="E42" s="56" t="s">
        <v>697</v>
      </c>
      <c r="F42" s="56" t="s">
        <v>1200</v>
      </c>
      <c r="G42" s="56" t="s">
        <v>28</v>
      </c>
      <c r="H42" s="56"/>
      <c r="I42" s="56" t="s">
        <v>2509</v>
      </c>
      <c r="J42" s="91"/>
      <c r="K42" s="91"/>
      <c r="L42" s="56" t="s">
        <v>2508</v>
      </c>
      <c r="M42" s="9" t="s">
        <v>61</v>
      </c>
      <c r="N42" s="9" t="s">
        <v>702</v>
      </c>
      <c r="O42" s="9" t="s">
        <v>92</v>
      </c>
      <c r="P42" s="9" t="s">
        <v>750</v>
      </c>
      <c r="Q42" s="91"/>
      <c r="R42" s="9" t="s">
        <v>38</v>
      </c>
      <c r="S42" s="91"/>
      <c r="T42" s="91" t="s">
        <v>38</v>
      </c>
      <c r="U42" s="91"/>
      <c r="V42" s="419"/>
      <c r="W42" s="418"/>
      <c r="X42" s="418"/>
      <c r="Y42" s="418"/>
      <c r="Z42" s="418"/>
      <c r="AA42" s="418"/>
      <c r="AB42" s="411"/>
    </row>
    <row r="43" spans="2:28" s="36" customFormat="1" ht="151.94999999999999" customHeight="1" x14ac:dyDescent="0.3">
      <c r="B43" s="31">
        <v>1</v>
      </c>
      <c r="C43" s="209">
        <v>34</v>
      </c>
      <c r="D43" s="226" t="s">
        <v>1199</v>
      </c>
      <c r="E43" s="56" t="s">
        <v>697</v>
      </c>
      <c r="F43" s="56" t="s">
        <v>1200</v>
      </c>
      <c r="G43" s="56" t="s">
        <v>28</v>
      </c>
      <c r="H43" s="56"/>
      <c r="I43" s="56" t="s">
        <v>2507</v>
      </c>
      <c r="J43" s="91"/>
      <c r="K43" s="91"/>
      <c r="L43" s="56" t="s">
        <v>2506</v>
      </c>
      <c r="M43" s="9" t="s">
        <v>61</v>
      </c>
      <c r="N43" s="9" t="s">
        <v>702</v>
      </c>
      <c r="O43" s="9" t="s">
        <v>92</v>
      </c>
      <c r="P43" s="9" t="s">
        <v>750</v>
      </c>
      <c r="Q43" s="91"/>
      <c r="R43" s="9" t="s">
        <v>38</v>
      </c>
      <c r="S43" s="91"/>
      <c r="T43" s="91" t="s">
        <v>38</v>
      </c>
      <c r="U43" s="91"/>
      <c r="V43" s="419"/>
      <c r="W43" s="418"/>
      <c r="X43" s="418"/>
      <c r="Y43" s="418"/>
      <c r="Z43" s="418"/>
      <c r="AA43" s="418"/>
      <c r="AB43" s="411"/>
    </row>
    <row r="44" spans="2:28" s="36" customFormat="1" ht="151.94999999999999" customHeight="1" x14ac:dyDescent="0.3">
      <c r="B44" s="31">
        <v>1</v>
      </c>
      <c r="C44" s="209">
        <v>35</v>
      </c>
      <c r="D44" s="226" t="s">
        <v>1199</v>
      </c>
      <c r="E44" s="56" t="s">
        <v>697</v>
      </c>
      <c r="F44" s="56" t="s">
        <v>1200</v>
      </c>
      <c r="G44" s="56" t="s">
        <v>28</v>
      </c>
      <c r="H44" s="56"/>
      <c r="I44" s="56" t="s">
        <v>2505</v>
      </c>
      <c r="J44" s="91"/>
      <c r="K44" s="91"/>
      <c r="L44" s="56" t="s">
        <v>2504</v>
      </c>
      <c r="M44" s="9" t="s">
        <v>61</v>
      </c>
      <c r="N44" s="9" t="s">
        <v>702</v>
      </c>
      <c r="O44" s="9" t="s">
        <v>92</v>
      </c>
      <c r="P44" s="91" t="s">
        <v>750</v>
      </c>
      <c r="Q44" s="91"/>
      <c r="R44" s="9" t="s">
        <v>38</v>
      </c>
      <c r="S44" s="91"/>
      <c r="T44" s="91" t="s">
        <v>38</v>
      </c>
      <c r="U44" s="91"/>
      <c r="V44" s="419"/>
      <c r="W44" s="418"/>
      <c r="X44" s="418"/>
      <c r="Y44" s="418"/>
      <c r="Z44" s="418"/>
      <c r="AA44" s="418"/>
      <c r="AB44" s="411"/>
    </row>
    <row r="45" spans="2:28" s="36" customFormat="1" ht="151.94999999999999" customHeight="1" x14ac:dyDescent="0.3">
      <c r="B45" s="31">
        <v>1</v>
      </c>
      <c r="C45" s="209">
        <v>36</v>
      </c>
      <c r="D45" s="226" t="s">
        <v>1199</v>
      </c>
      <c r="E45" s="56" t="s">
        <v>697</v>
      </c>
      <c r="F45" s="56" t="s">
        <v>1200</v>
      </c>
      <c r="G45" s="56" t="s">
        <v>28</v>
      </c>
      <c r="H45" s="56"/>
      <c r="I45" s="56" t="s">
        <v>2503</v>
      </c>
      <c r="J45" s="91"/>
      <c r="K45" s="91"/>
      <c r="L45" s="56" t="s">
        <v>2502</v>
      </c>
      <c r="M45" s="9" t="s">
        <v>61</v>
      </c>
      <c r="N45" s="9" t="s">
        <v>702</v>
      </c>
      <c r="O45" s="9" t="s">
        <v>92</v>
      </c>
      <c r="P45" s="91" t="s">
        <v>828</v>
      </c>
      <c r="Q45" s="91"/>
      <c r="R45" s="9" t="s">
        <v>38</v>
      </c>
      <c r="S45" s="91"/>
      <c r="T45" s="91" t="s">
        <v>38</v>
      </c>
      <c r="U45" s="91"/>
      <c r="V45" s="419"/>
      <c r="W45" s="418"/>
      <c r="X45" s="418"/>
      <c r="Y45" s="418"/>
      <c r="Z45" s="418"/>
      <c r="AA45" s="418"/>
      <c r="AB45" s="411"/>
    </row>
    <row r="46" spans="2:28" s="36" customFormat="1" ht="151.94999999999999" customHeight="1" x14ac:dyDescent="0.3">
      <c r="B46" s="31">
        <v>1</v>
      </c>
      <c r="C46" s="209">
        <v>37</v>
      </c>
      <c r="D46" s="226" t="s">
        <v>1199</v>
      </c>
      <c r="E46" s="56" t="s">
        <v>697</v>
      </c>
      <c r="F46" s="56" t="s">
        <v>1200</v>
      </c>
      <c r="G46" s="56" t="s">
        <v>28</v>
      </c>
      <c r="H46" s="56"/>
      <c r="I46" s="56" t="s">
        <v>2501</v>
      </c>
      <c r="J46" s="91"/>
      <c r="K46" s="91"/>
      <c r="L46" s="56" t="s">
        <v>2500</v>
      </c>
      <c r="M46" s="9" t="s">
        <v>61</v>
      </c>
      <c r="N46" s="9" t="s">
        <v>702</v>
      </c>
      <c r="O46" s="9" t="s">
        <v>92</v>
      </c>
      <c r="P46" s="91" t="s">
        <v>2449</v>
      </c>
      <c r="Q46" s="91"/>
      <c r="R46" s="9" t="s">
        <v>38</v>
      </c>
      <c r="S46" s="91"/>
      <c r="T46" s="91" t="s">
        <v>38</v>
      </c>
      <c r="U46" s="91"/>
      <c r="V46" s="419"/>
      <c r="W46" s="418"/>
      <c r="X46" s="418"/>
      <c r="Y46" s="418"/>
      <c r="Z46" s="418"/>
      <c r="AA46" s="418"/>
      <c r="AB46" s="411"/>
    </row>
    <row r="47" spans="2:28" s="36" customFormat="1" ht="151.94999999999999" customHeight="1" x14ac:dyDescent="0.3">
      <c r="B47" s="31">
        <v>1</v>
      </c>
      <c r="C47" s="209">
        <v>38</v>
      </c>
      <c r="D47" s="226" t="s">
        <v>1199</v>
      </c>
      <c r="E47" s="56" t="s">
        <v>697</v>
      </c>
      <c r="F47" s="56" t="s">
        <v>1200</v>
      </c>
      <c r="G47" s="56" t="s">
        <v>28</v>
      </c>
      <c r="H47" s="56"/>
      <c r="I47" s="56" t="s">
        <v>2499</v>
      </c>
      <c r="J47" s="91"/>
      <c r="K47" s="91"/>
      <c r="L47" s="56" t="s">
        <v>2498</v>
      </c>
      <c r="M47" s="9" t="s">
        <v>61</v>
      </c>
      <c r="N47" s="9" t="s">
        <v>702</v>
      </c>
      <c r="O47" s="9" t="s">
        <v>92</v>
      </c>
      <c r="P47" s="91" t="s">
        <v>750</v>
      </c>
      <c r="Q47" s="91"/>
      <c r="R47" s="9" t="s">
        <v>38</v>
      </c>
      <c r="S47" s="91"/>
      <c r="T47" s="91" t="s">
        <v>38</v>
      </c>
      <c r="U47" s="91"/>
      <c r="V47" s="419"/>
      <c r="W47" s="418"/>
      <c r="X47" s="418"/>
      <c r="Y47" s="418"/>
      <c r="Z47" s="418"/>
      <c r="AA47" s="418"/>
      <c r="AB47" s="411"/>
    </row>
    <row r="48" spans="2:28" s="36" customFormat="1" ht="151.94999999999999" customHeight="1" x14ac:dyDescent="0.3">
      <c r="B48" s="31">
        <v>1</v>
      </c>
      <c r="C48" s="209">
        <v>39</v>
      </c>
      <c r="D48" s="226" t="s">
        <v>1199</v>
      </c>
      <c r="E48" s="56" t="s">
        <v>697</v>
      </c>
      <c r="F48" s="56" t="s">
        <v>1200</v>
      </c>
      <c r="G48" s="56" t="s">
        <v>28</v>
      </c>
      <c r="H48" s="56"/>
      <c r="I48" s="56" t="s">
        <v>2497</v>
      </c>
      <c r="J48" s="91"/>
      <c r="K48" s="91"/>
      <c r="L48" s="56" t="s">
        <v>2496</v>
      </c>
      <c r="M48" s="9" t="s">
        <v>61</v>
      </c>
      <c r="N48" s="9" t="s">
        <v>702</v>
      </c>
      <c r="O48" s="9" t="s">
        <v>92</v>
      </c>
      <c r="P48" s="9" t="s">
        <v>796</v>
      </c>
      <c r="Q48" s="9"/>
      <c r="R48" s="9" t="s">
        <v>38</v>
      </c>
      <c r="S48" s="91"/>
      <c r="T48" s="91" t="s">
        <v>38</v>
      </c>
      <c r="U48" s="91"/>
      <c r="V48" s="419"/>
      <c r="W48" s="418"/>
      <c r="X48" s="418"/>
      <c r="Y48" s="418"/>
      <c r="Z48" s="418"/>
      <c r="AA48" s="418"/>
      <c r="AB48" s="411"/>
    </row>
    <row r="49" spans="2:28" s="36" customFormat="1" ht="151.94999999999999" customHeight="1" x14ac:dyDescent="0.3">
      <c r="B49" s="31">
        <v>1</v>
      </c>
      <c r="C49" s="209">
        <v>40</v>
      </c>
      <c r="D49" s="226" t="s">
        <v>1199</v>
      </c>
      <c r="E49" s="56" t="s">
        <v>697</v>
      </c>
      <c r="F49" s="56" t="s">
        <v>1200</v>
      </c>
      <c r="G49" s="56" t="s">
        <v>28</v>
      </c>
      <c r="H49" s="56"/>
      <c r="I49" s="56" t="s">
        <v>2495</v>
      </c>
      <c r="J49" s="91"/>
      <c r="K49" s="91"/>
      <c r="L49" s="56" t="s">
        <v>2494</v>
      </c>
      <c r="M49" s="9" t="s">
        <v>61</v>
      </c>
      <c r="N49" s="9" t="s">
        <v>702</v>
      </c>
      <c r="O49" s="9" t="s">
        <v>92</v>
      </c>
      <c r="P49" s="9" t="s">
        <v>750</v>
      </c>
      <c r="Q49" s="9"/>
      <c r="R49" s="9" t="s">
        <v>38</v>
      </c>
      <c r="S49" s="91"/>
      <c r="T49" s="91" t="s">
        <v>38</v>
      </c>
      <c r="U49" s="91"/>
      <c r="V49" s="419"/>
      <c r="W49" s="418"/>
      <c r="X49" s="418"/>
      <c r="Y49" s="418"/>
      <c r="Z49" s="418"/>
      <c r="AA49" s="418"/>
      <c r="AB49" s="411"/>
    </row>
    <row r="50" spans="2:28" s="36" customFormat="1" ht="151.94999999999999" customHeight="1" x14ac:dyDescent="0.3">
      <c r="B50" s="31">
        <v>1</v>
      </c>
      <c r="C50" s="209">
        <v>41</v>
      </c>
      <c r="D50" s="226" t="s">
        <v>1199</v>
      </c>
      <c r="E50" s="56" t="s">
        <v>697</v>
      </c>
      <c r="F50" s="56" t="s">
        <v>1200</v>
      </c>
      <c r="G50" s="56" t="s">
        <v>28</v>
      </c>
      <c r="H50" s="56"/>
      <c r="I50" s="56" t="s">
        <v>2493</v>
      </c>
      <c r="J50" s="91"/>
      <c r="K50" s="91"/>
      <c r="L50" s="56" t="s">
        <v>2492</v>
      </c>
      <c r="M50" s="9" t="s">
        <v>61</v>
      </c>
      <c r="N50" s="9" t="s">
        <v>702</v>
      </c>
      <c r="O50" s="9" t="s">
        <v>92</v>
      </c>
      <c r="P50" s="9" t="s">
        <v>750</v>
      </c>
      <c r="Q50" s="9"/>
      <c r="R50" s="9" t="s">
        <v>38</v>
      </c>
      <c r="S50" s="91"/>
      <c r="T50" s="91" t="s">
        <v>38</v>
      </c>
      <c r="U50" s="91"/>
      <c r="V50" s="419"/>
      <c r="W50" s="418"/>
      <c r="X50" s="418"/>
      <c r="Y50" s="418"/>
      <c r="Z50" s="418"/>
      <c r="AA50" s="418"/>
      <c r="AB50" s="411"/>
    </row>
    <row r="51" spans="2:28" s="36" customFormat="1" ht="151.94999999999999" customHeight="1" x14ac:dyDescent="0.3">
      <c r="B51" s="31">
        <v>1</v>
      </c>
      <c r="C51" s="209">
        <v>42</v>
      </c>
      <c r="D51" s="226" t="s">
        <v>1199</v>
      </c>
      <c r="E51" s="56" t="s">
        <v>697</v>
      </c>
      <c r="F51" s="56" t="s">
        <v>1200</v>
      </c>
      <c r="G51" s="56" t="s">
        <v>28</v>
      </c>
      <c r="H51" s="56"/>
      <c r="I51" s="56" t="s">
        <v>2491</v>
      </c>
      <c r="J51" s="91"/>
      <c r="K51" s="91"/>
      <c r="L51" s="56" t="s">
        <v>2490</v>
      </c>
      <c r="M51" s="9" t="s">
        <v>61</v>
      </c>
      <c r="N51" s="9" t="s">
        <v>702</v>
      </c>
      <c r="O51" s="9" t="s">
        <v>92</v>
      </c>
      <c r="P51" s="9" t="s">
        <v>2344</v>
      </c>
      <c r="Q51" s="9"/>
      <c r="R51" s="9" t="s">
        <v>38</v>
      </c>
      <c r="S51" s="91"/>
      <c r="T51" s="91" t="s">
        <v>38</v>
      </c>
      <c r="U51" s="91"/>
      <c r="V51" s="419"/>
      <c r="W51" s="418"/>
      <c r="X51" s="418"/>
      <c r="Y51" s="418"/>
      <c r="Z51" s="418"/>
      <c r="AA51" s="418"/>
      <c r="AB51" s="411"/>
    </row>
    <row r="52" spans="2:28" s="36" customFormat="1" ht="151.94999999999999" customHeight="1" x14ac:dyDescent="0.3">
      <c r="B52" s="31">
        <v>1</v>
      </c>
      <c r="C52" s="209">
        <v>43</v>
      </c>
      <c r="D52" s="226" t="s">
        <v>1199</v>
      </c>
      <c r="E52" s="56" t="s">
        <v>697</v>
      </c>
      <c r="F52" s="56" t="s">
        <v>1200</v>
      </c>
      <c r="G52" s="56" t="s">
        <v>28</v>
      </c>
      <c r="H52" s="56"/>
      <c r="I52" s="56" t="s">
        <v>2489</v>
      </c>
      <c r="J52" s="91"/>
      <c r="K52" s="91"/>
      <c r="L52" s="56" t="s">
        <v>2488</v>
      </c>
      <c r="M52" s="9" t="s">
        <v>61</v>
      </c>
      <c r="N52" s="9" t="s">
        <v>702</v>
      </c>
      <c r="O52" s="9" t="s">
        <v>92</v>
      </c>
      <c r="P52" s="9" t="s">
        <v>2449</v>
      </c>
      <c r="Q52" s="9"/>
      <c r="R52" s="9" t="s">
        <v>38</v>
      </c>
      <c r="S52" s="91"/>
      <c r="T52" s="91" t="s">
        <v>38</v>
      </c>
      <c r="U52" s="91"/>
      <c r="V52" s="419"/>
      <c r="W52" s="418"/>
      <c r="X52" s="418"/>
      <c r="Y52" s="418"/>
      <c r="Z52" s="418"/>
      <c r="AA52" s="418"/>
      <c r="AB52" s="411"/>
    </row>
    <row r="53" spans="2:28" s="36" customFormat="1" ht="151.94999999999999" customHeight="1" x14ac:dyDescent="0.3">
      <c r="B53" s="31">
        <v>1</v>
      </c>
      <c r="C53" s="209">
        <v>44</v>
      </c>
      <c r="D53" s="226" t="s">
        <v>1199</v>
      </c>
      <c r="E53" s="56" t="s">
        <v>697</v>
      </c>
      <c r="F53" s="56" t="s">
        <v>1200</v>
      </c>
      <c r="G53" s="56" t="s">
        <v>28</v>
      </c>
      <c r="H53" s="56"/>
      <c r="I53" s="56" t="s">
        <v>2487</v>
      </c>
      <c r="J53" s="91"/>
      <c r="K53" s="91"/>
      <c r="L53" s="56" t="s">
        <v>2486</v>
      </c>
      <c r="M53" s="9" t="s">
        <v>61</v>
      </c>
      <c r="N53" s="9" t="s">
        <v>702</v>
      </c>
      <c r="O53" s="9" t="s">
        <v>92</v>
      </c>
      <c r="P53" s="9" t="s">
        <v>2344</v>
      </c>
      <c r="Q53" s="9"/>
      <c r="R53" s="9" t="s">
        <v>38</v>
      </c>
      <c r="S53" s="91"/>
      <c r="T53" s="91" t="s">
        <v>38</v>
      </c>
      <c r="U53" s="91"/>
      <c r="V53" s="419"/>
      <c r="W53" s="418"/>
      <c r="X53" s="418"/>
      <c r="Y53" s="418"/>
      <c r="Z53" s="418"/>
      <c r="AA53" s="418"/>
      <c r="AB53" s="411"/>
    </row>
    <row r="54" spans="2:28" s="36" customFormat="1" ht="151.94999999999999" customHeight="1" x14ac:dyDescent="0.3">
      <c r="B54" s="31">
        <v>1</v>
      </c>
      <c r="C54" s="209">
        <v>45</v>
      </c>
      <c r="D54" s="226" t="s">
        <v>1199</v>
      </c>
      <c r="E54" s="56" t="s">
        <v>697</v>
      </c>
      <c r="F54" s="56" t="s">
        <v>1200</v>
      </c>
      <c r="G54" s="56" t="s">
        <v>28</v>
      </c>
      <c r="H54" s="56"/>
      <c r="I54" s="56" t="s">
        <v>2485</v>
      </c>
      <c r="J54" s="91"/>
      <c r="K54" s="91"/>
      <c r="L54" s="56" t="s">
        <v>2484</v>
      </c>
      <c r="M54" s="9" t="s">
        <v>61</v>
      </c>
      <c r="N54" s="9" t="s">
        <v>702</v>
      </c>
      <c r="O54" s="9" t="s">
        <v>92</v>
      </c>
      <c r="P54" s="9" t="s">
        <v>2344</v>
      </c>
      <c r="Q54" s="9"/>
      <c r="R54" s="9" t="s">
        <v>38</v>
      </c>
      <c r="S54" s="91"/>
      <c r="T54" s="91" t="s">
        <v>38</v>
      </c>
      <c r="U54" s="91"/>
      <c r="V54" s="419"/>
      <c r="W54" s="418"/>
      <c r="X54" s="418"/>
      <c r="Y54" s="418"/>
      <c r="Z54" s="418"/>
      <c r="AA54" s="418"/>
      <c r="AB54" s="411"/>
    </row>
    <row r="55" spans="2:28" s="36" customFormat="1" ht="151.94999999999999" customHeight="1" x14ac:dyDescent="0.3">
      <c r="B55" s="31">
        <v>1</v>
      </c>
      <c r="C55" s="209">
        <v>46</v>
      </c>
      <c r="D55" s="226" t="s">
        <v>1199</v>
      </c>
      <c r="E55" s="56" t="s">
        <v>697</v>
      </c>
      <c r="F55" s="56" t="s">
        <v>1200</v>
      </c>
      <c r="G55" s="56" t="s">
        <v>28</v>
      </c>
      <c r="H55" s="56"/>
      <c r="I55" s="56" t="s">
        <v>2483</v>
      </c>
      <c r="J55" s="91"/>
      <c r="K55" s="91"/>
      <c r="L55" s="56" t="s">
        <v>2482</v>
      </c>
      <c r="M55" s="9" t="s">
        <v>61</v>
      </c>
      <c r="N55" s="9" t="s">
        <v>702</v>
      </c>
      <c r="O55" s="9" t="s">
        <v>92</v>
      </c>
      <c r="P55" s="9" t="s">
        <v>750</v>
      </c>
      <c r="Q55" s="9"/>
      <c r="R55" s="9" t="s">
        <v>38</v>
      </c>
      <c r="S55" s="91"/>
      <c r="T55" s="91" t="s">
        <v>38</v>
      </c>
      <c r="U55" s="91"/>
      <c r="V55" s="419"/>
      <c r="W55" s="418"/>
      <c r="X55" s="418"/>
      <c r="Y55" s="418"/>
      <c r="Z55" s="418"/>
      <c r="AA55" s="418"/>
      <c r="AB55" s="411"/>
    </row>
    <row r="56" spans="2:28" s="36" customFormat="1" ht="151.94999999999999" customHeight="1" x14ac:dyDescent="0.3">
      <c r="B56" s="31">
        <v>1</v>
      </c>
      <c r="C56" s="209">
        <v>47</v>
      </c>
      <c r="D56" s="226" t="s">
        <v>1199</v>
      </c>
      <c r="E56" s="56" t="s">
        <v>697</v>
      </c>
      <c r="F56" s="56" t="s">
        <v>1200</v>
      </c>
      <c r="G56" s="56" t="s">
        <v>28</v>
      </c>
      <c r="H56" s="56"/>
      <c r="I56" s="56" t="s">
        <v>2481</v>
      </c>
      <c r="J56" s="91"/>
      <c r="K56" s="91"/>
      <c r="L56" s="56" t="s">
        <v>2480</v>
      </c>
      <c r="M56" s="9" t="s">
        <v>61</v>
      </c>
      <c r="N56" s="9" t="s">
        <v>702</v>
      </c>
      <c r="O56" s="9" t="s">
        <v>92</v>
      </c>
      <c r="P56" s="9" t="s">
        <v>796</v>
      </c>
      <c r="Q56" s="9"/>
      <c r="R56" s="9" t="s">
        <v>38</v>
      </c>
      <c r="S56" s="91"/>
      <c r="T56" s="91" t="s">
        <v>38</v>
      </c>
      <c r="U56" s="91"/>
      <c r="V56" s="419"/>
      <c r="W56" s="418"/>
      <c r="X56" s="418"/>
      <c r="Y56" s="418"/>
      <c r="Z56" s="418"/>
      <c r="AA56" s="418"/>
      <c r="AB56" s="411"/>
    </row>
    <row r="57" spans="2:28" s="36" customFormat="1" ht="150" customHeight="1" x14ac:dyDescent="0.3">
      <c r="B57" s="31">
        <v>1</v>
      </c>
      <c r="C57" s="209">
        <v>48</v>
      </c>
      <c r="D57" s="226" t="s">
        <v>1199</v>
      </c>
      <c r="E57" s="56" t="s">
        <v>697</v>
      </c>
      <c r="F57" s="56" t="s">
        <v>1200</v>
      </c>
      <c r="G57" s="56" t="s">
        <v>28</v>
      </c>
      <c r="H57" s="56"/>
      <c r="I57" s="56" t="s">
        <v>2479</v>
      </c>
      <c r="J57" s="91"/>
      <c r="K57" s="91"/>
      <c r="L57" s="56" t="s">
        <v>2478</v>
      </c>
      <c r="M57" s="9" t="s">
        <v>61</v>
      </c>
      <c r="N57" s="9" t="s">
        <v>702</v>
      </c>
      <c r="O57" s="9" t="s">
        <v>92</v>
      </c>
      <c r="P57" s="9" t="s">
        <v>828</v>
      </c>
      <c r="Q57" s="9"/>
      <c r="R57" s="9" t="s">
        <v>38</v>
      </c>
      <c r="S57" s="91"/>
      <c r="T57" s="91" t="s">
        <v>38</v>
      </c>
      <c r="U57" s="91"/>
      <c r="V57" s="419"/>
      <c r="W57" s="418"/>
      <c r="X57" s="418"/>
      <c r="Y57" s="418"/>
      <c r="Z57" s="418"/>
      <c r="AA57" s="418"/>
      <c r="AB57" s="411"/>
    </row>
    <row r="58" spans="2:28" s="36" customFormat="1" ht="150" customHeight="1" x14ac:dyDescent="0.3">
      <c r="B58" s="31">
        <v>1</v>
      </c>
      <c r="C58" s="209">
        <v>49</v>
      </c>
      <c r="D58" s="226" t="s">
        <v>1199</v>
      </c>
      <c r="E58" s="56" t="s">
        <v>697</v>
      </c>
      <c r="F58" s="56" t="s">
        <v>1200</v>
      </c>
      <c r="G58" s="56" t="s">
        <v>28</v>
      </c>
      <c r="H58" s="56"/>
      <c r="I58" s="56" t="s">
        <v>2477</v>
      </c>
      <c r="J58" s="91"/>
      <c r="K58" s="91"/>
      <c r="L58" s="56" t="s">
        <v>2476</v>
      </c>
      <c r="M58" s="9" t="s">
        <v>61</v>
      </c>
      <c r="N58" s="9" t="s">
        <v>702</v>
      </c>
      <c r="O58" s="9" t="s">
        <v>92</v>
      </c>
      <c r="P58" s="9" t="s">
        <v>828</v>
      </c>
      <c r="Q58" s="9"/>
      <c r="R58" s="9" t="s">
        <v>38</v>
      </c>
      <c r="S58" s="91"/>
      <c r="T58" s="91" t="s">
        <v>38</v>
      </c>
      <c r="U58" s="91"/>
      <c r="V58" s="419"/>
      <c r="W58" s="418"/>
      <c r="X58" s="418"/>
      <c r="Y58" s="418"/>
      <c r="Z58" s="418"/>
      <c r="AA58" s="418"/>
      <c r="AB58" s="411"/>
    </row>
    <row r="59" spans="2:28" s="36" customFormat="1" ht="150" customHeight="1" x14ac:dyDescent="0.3">
      <c r="B59" s="31">
        <v>1</v>
      </c>
      <c r="C59" s="209">
        <v>50</v>
      </c>
      <c r="D59" s="226" t="s">
        <v>1199</v>
      </c>
      <c r="E59" s="56" t="s">
        <v>697</v>
      </c>
      <c r="F59" s="56" t="s">
        <v>1200</v>
      </c>
      <c r="G59" s="56" t="s">
        <v>28</v>
      </c>
      <c r="H59" s="56"/>
      <c r="I59" s="56" t="s">
        <v>2475</v>
      </c>
      <c r="J59" s="91"/>
      <c r="K59" s="91"/>
      <c r="L59" s="56" t="s">
        <v>2474</v>
      </c>
      <c r="M59" s="9" t="s">
        <v>61</v>
      </c>
      <c r="N59" s="9" t="s">
        <v>702</v>
      </c>
      <c r="O59" s="9" t="s">
        <v>92</v>
      </c>
      <c r="P59" s="9" t="s">
        <v>828</v>
      </c>
      <c r="Q59" s="9"/>
      <c r="R59" s="9" t="s">
        <v>38</v>
      </c>
      <c r="S59" s="91"/>
      <c r="T59" s="91" t="s">
        <v>38</v>
      </c>
      <c r="U59" s="91"/>
      <c r="V59" s="419"/>
      <c r="W59" s="418"/>
      <c r="X59" s="418"/>
      <c r="Y59" s="418"/>
      <c r="Z59" s="418"/>
      <c r="AA59" s="418"/>
      <c r="AB59" s="411"/>
    </row>
    <row r="60" spans="2:28" s="36" customFormat="1" ht="150" customHeight="1" x14ac:dyDescent="0.3">
      <c r="B60" s="31">
        <v>1</v>
      </c>
      <c r="C60" s="209">
        <v>51</v>
      </c>
      <c r="D60" s="226" t="s">
        <v>1199</v>
      </c>
      <c r="E60" s="56" t="s">
        <v>697</v>
      </c>
      <c r="F60" s="56" t="s">
        <v>1200</v>
      </c>
      <c r="G60" s="56" t="s">
        <v>28</v>
      </c>
      <c r="H60" s="56"/>
      <c r="I60" s="56" t="s">
        <v>2473</v>
      </c>
      <c r="J60" s="91"/>
      <c r="K60" s="91"/>
      <c r="L60" s="56" t="s">
        <v>2472</v>
      </c>
      <c r="M60" s="9" t="s">
        <v>61</v>
      </c>
      <c r="N60" s="9" t="s">
        <v>702</v>
      </c>
      <c r="O60" s="9" t="s">
        <v>92</v>
      </c>
      <c r="P60" s="9" t="s">
        <v>750</v>
      </c>
      <c r="Q60" s="9"/>
      <c r="R60" s="9" t="s">
        <v>38</v>
      </c>
      <c r="S60" s="91"/>
      <c r="T60" s="91" t="s">
        <v>38</v>
      </c>
      <c r="U60" s="91"/>
      <c r="V60" s="419"/>
      <c r="W60" s="418"/>
      <c r="X60" s="418"/>
      <c r="Y60" s="418"/>
      <c r="Z60" s="418"/>
      <c r="AA60" s="418"/>
      <c r="AB60" s="411"/>
    </row>
    <row r="61" spans="2:28" s="36" customFormat="1" ht="150" customHeight="1" x14ac:dyDescent="0.3">
      <c r="B61" s="31">
        <v>1</v>
      </c>
      <c r="C61" s="209">
        <v>52</v>
      </c>
      <c r="D61" s="226" t="s">
        <v>1199</v>
      </c>
      <c r="E61" s="56" t="s">
        <v>697</v>
      </c>
      <c r="F61" s="56" t="s">
        <v>1200</v>
      </c>
      <c r="G61" s="56" t="s">
        <v>28</v>
      </c>
      <c r="H61" s="56"/>
      <c r="I61" s="56" t="s">
        <v>2471</v>
      </c>
      <c r="J61" s="91"/>
      <c r="K61" s="91"/>
      <c r="L61" s="56" t="s">
        <v>2470</v>
      </c>
      <c r="M61" s="9" t="s">
        <v>61</v>
      </c>
      <c r="N61" s="9" t="s">
        <v>702</v>
      </c>
      <c r="O61" s="9" t="s">
        <v>92</v>
      </c>
      <c r="P61" s="9" t="s">
        <v>750</v>
      </c>
      <c r="Q61" s="9"/>
      <c r="R61" s="9" t="s">
        <v>38</v>
      </c>
      <c r="S61" s="91"/>
      <c r="T61" s="91" t="s">
        <v>38</v>
      </c>
      <c r="U61" s="91"/>
      <c r="V61" s="419"/>
      <c r="W61" s="418"/>
      <c r="X61" s="418"/>
      <c r="Y61" s="418"/>
      <c r="Z61" s="418"/>
      <c r="AA61" s="418"/>
      <c r="AB61" s="411"/>
    </row>
    <row r="62" spans="2:28" s="36" customFormat="1" ht="150" customHeight="1" x14ac:dyDescent="0.3">
      <c r="B62" s="31">
        <v>1</v>
      </c>
      <c r="C62" s="209">
        <v>53</v>
      </c>
      <c r="D62" s="226" t="s">
        <v>1199</v>
      </c>
      <c r="E62" s="56" t="s">
        <v>697</v>
      </c>
      <c r="F62" s="56" t="s">
        <v>1200</v>
      </c>
      <c r="G62" s="56" t="s">
        <v>28</v>
      </c>
      <c r="H62" s="56"/>
      <c r="I62" s="56" t="s">
        <v>2469</v>
      </c>
      <c r="J62" s="91"/>
      <c r="K62" s="91"/>
      <c r="L62" s="56" t="s">
        <v>2468</v>
      </c>
      <c r="M62" s="9" t="s">
        <v>61</v>
      </c>
      <c r="N62" s="9" t="s">
        <v>702</v>
      </c>
      <c r="O62" s="9" t="s">
        <v>92</v>
      </c>
      <c r="P62" s="9" t="s">
        <v>2344</v>
      </c>
      <c r="Q62" s="9"/>
      <c r="R62" s="9" t="s">
        <v>38</v>
      </c>
      <c r="S62" s="91"/>
      <c r="T62" s="91" t="s">
        <v>38</v>
      </c>
      <c r="U62" s="91"/>
      <c r="V62" s="419"/>
      <c r="W62" s="418"/>
      <c r="X62" s="418"/>
      <c r="Y62" s="418"/>
      <c r="Z62" s="418"/>
      <c r="AA62" s="418"/>
      <c r="AB62" s="411"/>
    </row>
    <row r="63" spans="2:28" s="36" customFormat="1" ht="150" customHeight="1" x14ac:dyDescent="0.3">
      <c r="B63" s="31">
        <v>1</v>
      </c>
      <c r="C63" s="209">
        <v>54</v>
      </c>
      <c r="D63" s="226" t="s">
        <v>1199</v>
      </c>
      <c r="E63" s="56" t="s">
        <v>697</v>
      </c>
      <c r="F63" s="56" t="s">
        <v>1200</v>
      </c>
      <c r="G63" s="56" t="s">
        <v>28</v>
      </c>
      <c r="H63" s="56"/>
      <c r="I63" s="56" t="s">
        <v>2467</v>
      </c>
      <c r="J63" s="91"/>
      <c r="K63" s="91"/>
      <c r="L63" s="56" t="s">
        <v>2466</v>
      </c>
      <c r="M63" s="9" t="s">
        <v>61</v>
      </c>
      <c r="N63" s="9" t="s">
        <v>702</v>
      </c>
      <c r="O63" s="9" t="s">
        <v>92</v>
      </c>
      <c r="P63" s="9" t="s">
        <v>750</v>
      </c>
      <c r="Q63" s="9"/>
      <c r="R63" s="9" t="s">
        <v>38</v>
      </c>
      <c r="S63" s="91"/>
      <c r="T63" s="91" t="s">
        <v>38</v>
      </c>
      <c r="U63" s="91"/>
      <c r="V63" s="419"/>
      <c r="W63" s="418"/>
      <c r="X63" s="418"/>
      <c r="Y63" s="418"/>
      <c r="Z63" s="418"/>
      <c r="AA63" s="418"/>
      <c r="AB63" s="411"/>
    </row>
    <row r="64" spans="2:28" s="37" customFormat="1" ht="150" customHeight="1" x14ac:dyDescent="0.3">
      <c r="B64" s="31">
        <v>1</v>
      </c>
      <c r="C64" s="209">
        <v>55</v>
      </c>
      <c r="D64" s="226" t="s">
        <v>1199</v>
      </c>
      <c r="E64" s="56" t="s">
        <v>697</v>
      </c>
      <c r="F64" s="56" t="s">
        <v>1200</v>
      </c>
      <c r="G64" s="56" t="s">
        <v>28</v>
      </c>
      <c r="H64" s="56"/>
      <c r="I64" s="56" t="s">
        <v>92</v>
      </c>
      <c r="J64" s="91"/>
      <c r="K64" s="91"/>
      <c r="L64" s="56" t="s">
        <v>2465</v>
      </c>
      <c r="M64" s="9" t="s">
        <v>61</v>
      </c>
      <c r="N64" s="9" t="s">
        <v>702</v>
      </c>
      <c r="O64" s="9" t="s">
        <v>92</v>
      </c>
      <c r="P64" s="9" t="s">
        <v>2344</v>
      </c>
      <c r="Q64" s="9"/>
      <c r="R64" s="9" t="s">
        <v>38</v>
      </c>
      <c r="S64" s="91"/>
      <c r="T64" s="91" t="s">
        <v>38</v>
      </c>
      <c r="U64" s="91"/>
      <c r="V64" s="416"/>
      <c r="W64" s="415"/>
      <c r="X64" s="415"/>
      <c r="Y64" s="415"/>
      <c r="Z64" s="415"/>
      <c r="AA64" s="415"/>
      <c r="AB64" s="408"/>
    </row>
    <row r="65" spans="2:28" s="37" customFormat="1" ht="150" customHeight="1" x14ac:dyDescent="0.3">
      <c r="B65" s="31">
        <v>1</v>
      </c>
      <c r="C65" s="209">
        <v>56</v>
      </c>
      <c r="D65" s="226" t="s">
        <v>1199</v>
      </c>
      <c r="E65" s="56" t="s">
        <v>697</v>
      </c>
      <c r="F65" s="56" t="s">
        <v>1200</v>
      </c>
      <c r="G65" s="56" t="s">
        <v>28</v>
      </c>
      <c r="H65" s="56"/>
      <c r="I65" s="56" t="s">
        <v>92</v>
      </c>
      <c r="J65" s="91"/>
      <c r="K65" s="91"/>
      <c r="L65" s="56" t="s">
        <v>2464</v>
      </c>
      <c r="M65" s="9" t="s">
        <v>61</v>
      </c>
      <c r="N65" s="9" t="s">
        <v>702</v>
      </c>
      <c r="O65" s="9" t="s">
        <v>92</v>
      </c>
      <c r="P65" s="9" t="s">
        <v>2344</v>
      </c>
      <c r="Q65" s="9"/>
      <c r="R65" s="9" t="s">
        <v>38</v>
      </c>
      <c r="S65" s="91"/>
      <c r="T65" s="91" t="s">
        <v>38</v>
      </c>
      <c r="U65" s="91"/>
      <c r="V65" s="416"/>
      <c r="W65" s="415"/>
      <c r="X65" s="415"/>
      <c r="Y65" s="415"/>
      <c r="Z65" s="415"/>
      <c r="AA65" s="415"/>
      <c r="AB65" s="408"/>
    </row>
    <row r="66" spans="2:28" s="37" customFormat="1" ht="150" customHeight="1" x14ac:dyDescent="0.3">
      <c r="B66" s="31">
        <v>1</v>
      </c>
      <c r="C66" s="209">
        <v>57</v>
      </c>
      <c r="D66" s="226" t="s">
        <v>1199</v>
      </c>
      <c r="E66" s="56" t="s">
        <v>697</v>
      </c>
      <c r="F66" s="56" t="s">
        <v>1200</v>
      </c>
      <c r="G66" s="56" t="s">
        <v>28</v>
      </c>
      <c r="H66" s="56"/>
      <c r="I66" s="56" t="s">
        <v>92</v>
      </c>
      <c r="J66" s="91"/>
      <c r="K66" s="91"/>
      <c r="L66" s="56" t="s">
        <v>2463</v>
      </c>
      <c r="M66" s="9" t="s">
        <v>61</v>
      </c>
      <c r="N66" s="9" t="s">
        <v>702</v>
      </c>
      <c r="O66" s="9" t="s">
        <v>92</v>
      </c>
      <c r="P66" s="9" t="s">
        <v>750</v>
      </c>
      <c r="Q66" s="9"/>
      <c r="R66" s="9" t="s">
        <v>38</v>
      </c>
      <c r="S66" s="91"/>
      <c r="T66" s="91" t="s">
        <v>38</v>
      </c>
      <c r="U66" s="91"/>
      <c r="V66" s="416"/>
      <c r="W66" s="415"/>
      <c r="X66" s="415"/>
      <c r="Y66" s="415"/>
      <c r="Z66" s="415"/>
      <c r="AA66" s="415"/>
      <c r="AB66" s="408"/>
    </row>
    <row r="67" spans="2:28" s="37" customFormat="1" ht="150" customHeight="1" x14ac:dyDescent="0.3">
      <c r="B67" s="31">
        <v>1</v>
      </c>
      <c r="C67" s="209">
        <v>58</v>
      </c>
      <c r="D67" s="226" t="s">
        <v>1199</v>
      </c>
      <c r="E67" s="56" t="s">
        <v>697</v>
      </c>
      <c r="F67" s="56" t="s">
        <v>1200</v>
      </c>
      <c r="G67" s="56" t="s">
        <v>28</v>
      </c>
      <c r="H67" s="56"/>
      <c r="I67" s="56" t="s">
        <v>92</v>
      </c>
      <c r="J67" s="91"/>
      <c r="K67" s="91"/>
      <c r="L67" s="56" t="s">
        <v>2462</v>
      </c>
      <c r="M67" s="9" t="s">
        <v>61</v>
      </c>
      <c r="N67" s="9" t="s">
        <v>702</v>
      </c>
      <c r="O67" s="9" t="s">
        <v>92</v>
      </c>
      <c r="P67" s="9" t="s">
        <v>796</v>
      </c>
      <c r="Q67" s="9"/>
      <c r="R67" s="9" t="s">
        <v>38</v>
      </c>
      <c r="S67" s="91"/>
      <c r="T67" s="91" t="s">
        <v>38</v>
      </c>
      <c r="U67" s="91"/>
      <c r="V67" s="416"/>
      <c r="W67" s="415"/>
      <c r="X67" s="415"/>
      <c r="Y67" s="415"/>
      <c r="Z67" s="415"/>
      <c r="AA67" s="415"/>
      <c r="AB67" s="408"/>
    </row>
    <row r="68" spans="2:28" s="37" customFormat="1" ht="150" customHeight="1" x14ac:dyDescent="0.3">
      <c r="B68" s="31">
        <v>1</v>
      </c>
      <c r="C68" s="209">
        <v>59</v>
      </c>
      <c r="D68" s="226" t="s">
        <v>1199</v>
      </c>
      <c r="E68" s="56" t="s">
        <v>697</v>
      </c>
      <c r="F68" s="56" t="s">
        <v>1200</v>
      </c>
      <c r="G68" s="56" t="s">
        <v>28</v>
      </c>
      <c r="H68" s="56"/>
      <c r="I68" s="56" t="s">
        <v>92</v>
      </c>
      <c r="J68" s="91"/>
      <c r="K68" s="91"/>
      <c r="L68" s="56" t="s">
        <v>2461</v>
      </c>
      <c r="M68" s="9" t="s">
        <v>61</v>
      </c>
      <c r="N68" s="9" t="s">
        <v>702</v>
      </c>
      <c r="O68" s="9" t="s">
        <v>92</v>
      </c>
      <c r="P68" s="9" t="s">
        <v>904</v>
      </c>
      <c r="Q68" s="9"/>
      <c r="R68" s="9" t="s">
        <v>38</v>
      </c>
      <c r="S68" s="91"/>
      <c r="T68" s="91" t="s">
        <v>38</v>
      </c>
      <c r="U68" s="91"/>
      <c r="V68" s="416"/>
      <c r="W68" s="415"/>
      <c r="X68" s="415"/>
      <c r="Y68" s="415"/>
      <c r="Z68" s="415"/>
      <c r="AA68" s="415"/>
      <c r="AB68" s="408"/>
    </row>
    <row r="69" spans="2:28" s="36" customFormat="1" ht="150" customHeight="1" x14ac:dyDescent="0.3">
      <c r="B69" s="31">
        <v>1</v>
      </c>
      <c r="C69" s="209">
        <v>60</v>
      </c>
      <c r="D69" s="226" t="s">
        <v>1199</v>
      </c>
      <c r="E69" s="56" t="s">
        <v>697</v>
      </c>
      <c r="F69" s="56" t="s">
        <v>1200</v>
      </c>
      <c r="G69" s="56" t="s">
        <v>28</v>
      </c>
      <c r="H69" s="56"/>
      <c r="I69" s="56" t="s">
        <v>2460</v>
      </c>
      <c r="J69" s="91"/>
      <c r="K69" s="91"/>
      <c r="L69" s="56" t="s">
        <v>2459</v>
      </c>
      <c r="M69" s="9" t="s">
        <v>61</v>
      </c>
      <c r="N69" s="9" t="s">
        <v>702</v>
      </c>
      <c r="O69" s="9" t="s">
        <v>92</v>
      </c>
      <c r="P69" s="9" t="s">
        <v>2344</v>
      </c>
      <c r="Q69" s="9"/>
      <c r="R69" s="9" t="s">
        <v>38</v>
      </c>
      <c r="S69" s="91"/>
      <c r="T69" s="91" t="s">
        <v>38</v>
      </c>
      <c r="U69" s="91"/>
      <c r="V69" s="419"/>
      <c r="W69" s="418"/>
      <c r="X69" s="418"/>
      <c r="Y69" s="418"/>
      <c r="Z69" s="418"/>
      <c r="AA69" s="418"/>
      <c r="AB69" s="411"/>
    </row>
    <row r="70" spans="2:28" s="37" customFormat="1" ht="150" customHeight="1" x14ac:dyDescent="0.3">
      <c r="B70" s="31">
        <v>1</v>
      </c>
      <c r="C70" s="209">
        <v>61</v>
      </c>
      <c r="D70" s="226" t="s">
        <v>1199</v>
      </c>
      <c r="E70" s="56" t="s">
        <v>697</v>
      </c>
      <c r="F70" s="56" t="s">
        <v>1200</v>
      </c>
      <c r="G70" s="56" t="s">
        <v>28</v>
      </c>
      <c r="H70" s="56"/>
      <c r="I70" s="56" t="s">
        <v>92</v>
      </c>
      <c r="J70" s="91"/>
      <c r="K70" s="91"/>
      <c r="L70" s="56" t="s">
        <v>2458</v>
      </c>
      <c r="M70" s="9" t="s">
        <v>61</v>
      </c>
      <c r="N70" s="9" t="s">
        <v>702</v>
      </c>
      <c r="O70" s="9" t="s">
        <v>92</v>
      </c>
      <c r="P70" s="9" t="s">
        <v>2344</v>
      </c>
      <c r="Q70" s="9"/>
      <c r="R70" s="9" t="s">
        <v>38</v>
      </c>
      <c r="S70" s="91"/>
      <c r="T70" s="91" t="s">
        <v>38</v>
      </c>
      <c r="U70" s="91"/>
      <c r="V70" s="416"/>
      <c r="W70" s="415"/>
      <c r="X70" s="415"/>
      <c r="Y70" s="415"/>
      <c r="Z70" s="415"/>
      <c r="AA70" s="415"/>
      <c r="AB70" s="408"/>
    </row>
    <row r="71" spans="2:28" s="37" customFormat="1" ht="150" customHeight="1" x14ac:dyDescent="0.3">
      <c r="B71" s="31">
        <v>1</v>
      </c>
      <c r="C71" s="209">
        <v>62</v>
      </c>
      <c r="D71" s="226" t="s">
        <v>1199</v>
      </c>
      <c r="E71" s="56" t="s">
        <v>697</v>
      </c>
      <c r="F71" s="56" t="s">
        <v>1200</v>
      </c>
      <c r="G71" s="56" t="s">
        <v>28</v>
      </c>
      <c r="H71" s="56"/>
      <c r="I71" s="56" t="s">
        <v>92</v>
      </c>
      <c r="J71" s="91"/>
      <c r="K71" s="91"/>
      <c r="L71" s="56" t="s">
        <v>2457</v>
      </c>
      <c r="M71" s="9" t="s">
        <v>61</v>
      </c>
      <c r="N71" s="9" t="s">
        <v>702</v>
      </c>
      <c r="O71" s="9" t="s">
        <v>92</v>
      </c>
      <c r="P71" s="9" t="s">
        <v>2344</v>
      </c>
      <c r="Q71" s="9"/>
      <c r="R71" s="9" t="s">
        <v>38</v>
      </c>
      <c r="S71" s="91"/>
      <c r="T71" s="91" t="s">
        <v>38</v>
      </c>
      <c r="U71" s="91"/>
      <c r="V71" s="416"/>
      <c r="W71" s="415"/>
      <c r="X71" s="415"/>
      <c r="Y71" s="415"/>
      <c r="Z71" s="415"/>
      <c r="AA71" s="415"/>
      <c r="AB71" s="408"/>
    </row>
    <row r="72" spans="2:28" s="37" customFormat="1" ht="150" customHeight="1" x14ac:dyDescent="0.3">
      <c r="B72" s="31">
        <v>1</v>
      </c>
      <c r="C72" s="209">
        <v>63</v>
      </c>
      <c r="D72" s="226" t="s">
        <v>1199</v>
      </c>
      <c r="E72" s="56" t="s">
        <v>697</v>
      </c>
      <c r="F72" s="56" t="s">
        <v>1200</v>
      </c>
      <c r="G72" s="56" t="s">
        <v>28</v>
      </c>
      <c r="H72" s="56"/>
      <c r="I72" s="56" t="s">
        <v>92</v>
      </c>
      <c r="J72" s="91"/>
      <c r="K72" s="91"/>
      <c r="L72" s="56" t="s">
        <v>2456</v>
      </c>
      <c r="M72" s="9" t="s">
        <v>61</v>
      </c>
      <c r="N72" s="9" t="s">
        <v>702</v>
      </c>
      <c r="O72" s="9" t="s">
        <v>92</v>
      </c>
      <c r="P72" s="9" t="s">
        <v>2455</v>
      </c>
      <c r="Q72" s="9"/>
      <c r="R72" s="9" t="s">
        <v>38</v>
      </c>
      <c r="S72" s="91"/>
      <c r="T72" s="91" t="s">
        <v>38</v>
      </c>
      <c r="U72" s="91"/>
      <c r="V72" s="416"/>
      <c r="W72" s="415"/>
      <c r="X72" s="415"/>
      <c r="Y72" s="415"/>
      <c r="Z72" s="415"/>
      <c r="AA72" s="415"/>
      <c r="AB72" s="408"/>
    </row>
    <row r="73" spans="2:28" s="37" customFormat="1" ht="150" customHeight="1" x14ac:dyDescent="0.3">
      <c r="B73" s="31">
        <v>1</v>
      </c>
      <c r="C73" s="209">
        <v>64</v>
      </c>
      <c r="D73" s="226" t="s">
        <v>1199</v>
      </c>
      <c r="E73" s="56" t="s">
        <v>697</v>
      </c>
      <c r="F73" s="56" t="s">
        <v>1200</v>
      </c>
      <c r="G73" s="56" t="s">
        <v>28</v>
      </c>
      <c r="H73" s="56"/>
      <c r="I73" s="56" t="s">
        <v>92</v>
      </c>
      <c r="J73" s="91"/>
      <c r="K73" s="91"/>
      <c r="L73" s="56" t="s">
        <v>2454</v>
      </c>
      <c r="M73" s="9" t="s">
        <v>61</v>
      </c>
      <c r="N73" s="9" t="s">
        <v>702</v>
      </c>
      <c r="O73" s="9" t="s">
        <v>92</v>
      </c>
      <c r="P73" s="9" t="s">
        <v>828</v>
      </c>
      <c r="Q73" s="9"/>
      <c r="R73" s="9" t="s">
        <v>38</v>
      </c>
      <c r="S73" s="91"/>
      <c r="T73" s="91" t="s">
        <v>38</v>
      </c>
      <c r="U73" s="91"/>
      <c r="V73" s="416"/>
      <c r="W73" s="415"/>
      <c r="X73" s="415"/>
      <c r="Y73" s="415"/>
      <c r="Z73" s="415"/>
      <c r="AA73" s="415"/>
      <c r="AB73" s="408"/>
    </row>
    <row r="74" spans="2:28" s="37" customFormat="1" ht="150" customHeight="1" x14ac:dyDescent="0.3">
      <c r="B74" s="31">
        <v>1</v>
      </c>
      <c r="C74" s="209">
        <v>65</v>
      </c>
      <c r="D74" s="226" t="s">
        <v>1199</v>
      </c>
      <c r="E74" s="56" t="s">
        <v>697</v>
      </c>
      <c r="F74" s="56" t="s">
        <v>1200</v>
      </c>
      <c r="G74" s="56" t="s">
        <v>28</v>
      </c>
      <c r="H74" s="56"/>
      <c r="I74" s="56" t="s">
        <v>92</v>
      </c>
      <c r="J74" s="91"/>
      <c r="K74" s="91"/>
      <c r="L74" s="56" t="s">
        <v>2453</v>
      </c>
      <c r="M74" s="9" t="s">
        <v>61</v>
      </c>
      <c r="N74" s="9" t="s">
        <v>702</v>
      </c>
      <c r="O74" s="9" t="s">
        <v>92</v>
      </c>
      <c r="P74" s="9" t="s">
        <v>2344</v>
      </c>
      <c r="Q74" s="9"/>
      <c r="R74" s="9" t="s">
        <v>38</v>
      </c>
      <c r="S74" s="91"/>
      <c r="T74" s="91" t="s">
        <v>38</v>
      </c>
      <c r="U74" s="91"/>
      <c r="V74" s="416"/>
      <c r="W74" s="415"/>
      <c r="X74" s="415"/>
      <c r="Y74" s="415"/>
      <c r="Z74" s="415"/>
      <c r="AA74" s="415"/>
      <c r="AB74" s="408"/>
    </row>
    <row r="75" spans="2:28" s="37" customFormat="1" ht="150" customHeight="1" x14ac:dyDescent="0.3">
      <c r="B75" s="31">
        <v>1</v>
      </c>
      <c r="C75" s="209">
        <v>66</v>
      </c>
      <c r="D75" s="226" t="s">
        <v>1199</v>
      </c>
      <c r="E75" s="56" t="s">
        <v>697</v>
      </c>
      <c r="F75" s="56" t="s">
        <v>1200</v>
      </c>
      <c r="G75" s="56" t="s">
        <v>28</v>
      </c>
      <c r="H75" s="56"/>
      <c r="I75" s="56" t="s">
        <v>92</v>
      </c>
      <c r="J75" s="91"/>
      <c r="K75" s="91"/>
      <c r="L75" s="56" t="s">
        <v>2452</v>
      </c>
      <c r="M75" s="9" t="s">
        <v>61</v>
      </c>
      <c r="N75" s="9" t="s">
        <v>702</v>
      </c>
      <c r="O75" s="9" t="s">
        <v>92</v>
      </c>
      <c r="P75" s="9" t="s">
        <v>2344</v>
      </c>
      <c r="Q75" s="9"/>
      <c r="R75" s="9" t="s">
        <v>38</v>
      </c>
      <c r="S75" s="91"/>
      <c r="T75" s="91" t="s">
        <v>38</v>
      </c>
      <c r="U75" s="91"/>
      <c r="V75" s="416"/>
      <c r="W75" s="415"/>
      <c r="X75" s="415"/>
      <c r="Y75" s="415"/>
      <c r="Z75" s="415"/>
      <c r="AA75" s="415"/>
      <c r="AB75" s="408"/>
    </row>
    <row r="76" spans="2:28" s="37" customFormat="1" ht="150" customHeight="1" x14ac:dyDescent="0.3">
      <c r="B76" s="31">
        <v>1</v>
      </c>
      <c r="C76" s="209">
        <v>67</v>
      </c>
      <c r="D76" s="226" t="s">
        <v>1199</v>
      </c>
      <c r="E76" s="56" t="s">
        <v>697</v>
      </c>
      <c r="F76" s="56" t="s">
        <v>1200</v>
      </c>
      <c r="G76" s="56" t="s">
        <v>28</v>
      </c>
      <c r="H76" s="56"/>
      <c r="I76" s="56" t="s">
        <v>92</v>
      </c>
      <c r="J76" s="91"/>
      <c r="K76" s="91"/>
      <c r="L76" s="56" t="s">
        <v>2451</v>
      </c>
      <c r="M76" s="9" t="s">
        <v>61</v>
      </c>
      <c r="N76" s="9" t="s">
        <v>702</v>
      </c>
      <c r="O76" s="9" t="s">
        <v>92</v>
      </c>
      <c r="P76" s="9" t="s">
        <v>2344</v>
      </c>
      <c r="Q76" s="9"/>
      <c r="R76" s="9" t="s">
        <v>38</v>
      </c>
      <c r="S76" s="91"/>
      <c r="T76" s="91" t="s">
        <v>38</v>
      </c>
      <c r="U76" s="91"/>
      <c r="V76" s="416"/>
      <c r="W76" s="415"/>
      <c r="X76" s="415"/>
      <c r="Y76" s="415"/>
      <c r="Z76" s="415"/>
      <c r="AA76" s="415"/>
      <c r="AB76" s="408"/>
    </row>
    <row r="77" spans="2:28" s="37" customFormat="1" ht="150" customHeight="1" x14ac:dyDescent="0.3">
      <c r="B77" s="31">
        <v>1</v>
      </c>
      <c r="C77" s="209">
        <v>68</v>
      </c>
      <c r="D77" s="226" t="s">
        <v>1199</v>
      </c>
      <c r="E77" s="56" t="s">
        <v>697</v>
      </c>
      <c r="F77" s="56" t="s">
        <v>1200</v>
      </c>
      <c r="G77" s="56" t="s">
        <v>28</v>
      </c>
      <c r="H77" s="56"/>
      <c r="I77" s="56" t="s">
        <v>92</v>
      </c>
      <c r="J77" s="91"/>
      <c r="K77" s="91"/>
      <c r="L77" s="56" t="s">
        <v>2450</v>
      </c>
      <c r="M77" s="9" t="s">
        <v>61</v>
      </c>
      <c r="N77" s="9" t="s">
        <v>702</v>
      </c>
      <c r="O77" s="9" t="s">
        <v>92</v>
      </c>
      <c r="P77" s="9" t="s">
        <v>2449</v>
      </c>
      <c r="Q77" s="9"/>
      <c r="R77" s="9" t="s">
        <v>38</v>
      </c>
      <c r="S77" s="91"/>
      <c r="T77" s="91" t="s">
        <v>38</v>
      </c>
      <c r="U77" s="91"/>
      <c r="V77" s="416"/>
      <c r="W77" s="415"/>
      <c r="X77" s="415"/>
      <c r="Y77" s="415"/>
      <c r="Z77" s="415"/>
      <c r="AA77" s="415"/>
      <c r="AB77" s="408"/>
    </row>
    <row r="78" spans="2:28" s="37" customFormat="1" ht="150" customHeight="1" x14ac:dyDescent="0.3">
      <c r="B78" s="31">
        <v>1</v>
      </c>
      <c r="C78" s="209">
        <v>69</v>
      </c>
      <c r="D78" s="226" t="s">
        <v>1199</v>
      </c>
      <c r="E78" s="56" t="s">
        <v>697</v>
      </c>
      <c r="F78" s="56" t="s">
        <v>1200</v>
      </c>
      <c r="G78" s="56" t="s">
        <v>28</v>
      </c>
      <c r="H78" s="56"/>
      <c r="I78" s="56" t="s">
        <v>92</v>
      </c>
      <c r="J78" s="91"/>
      <c r="K78" s="91"/>
      <c r="L78" s="56" t="s">
        <v>2448</v>
      </c>
      <c r="M78" s="9" t="s">
        <v>61</v>
      </c>
      <c r="N78" s="9" t="s">
        <v>702</v>
      </c>
      <c r="O78" s="9" t="s">
        <v>92</v>
      </c>
      <c r="P78" s="9" t="s">
        <v>2344</v>
      </c>
      <c r="Q78" s="9"/>
      <c r="R78" s="9" t="s">
        <v>38</v>
      </c>
      <c r="S78" s="91"/>
      <c r="T78" s="91" t="s">
        <v>38</v>
      </c>
      <c r="U78" s="91"/>
      <c r="V78" s="416"/>
      <c r="W78" s="415"/>
      <c r="X78" s="415"/>
      <c r="Y78" s="415"/>
      <c r="Z78" s="415"/>
      <c r="AA78" s="415"/>
      <c r="AB78" s="408"/>
    </row>
    <row r="79" spans="2:28" s="37" customFormat="1" ht="150" customHeight="1" x14ac:dyDescent="0.3">
      <c r="B79" s="31">
        <v>1</v>
      </c>
      <c r="C79" s="209">
        <v>70</v>
      </c>
      <c r="D79" s="226" t="s">
        <v>1199</v>
      </c>
      <c r="E79" s="56" t="s">
        <v>697</v>
      </c>
      <c r="F79" s="56" t="s">
        <v>1200</v>
      </c>
      <c r="G79" s="56" t="s">
        <v>28</v>
      </c>
      <c r="H79" s="56"/>
      <c r="I79" s="56" t="s">
        <v>92</v>
      </c>
      <c r="J79" s="91"/>
      <c r="K79" s="91"/>
      <c r="L79" s="56" t="s">
        <v>2447</v>
      </c>
      <c r="M79" s="9" t="s">
        <v>61</v>
      </c>
      <c r="N79" s="9" t="s">
        <v>702</v>
      </c>
      <c r="O79" s="9" t="s">
        <v>92</v>
      </c>
      <c r="P79" s="9" t="s">
        <v>2344</v>
      </c>
      <c r="Q79" s="9"/>
      <c r="R79" s="9" t="s">
        <v>38</v>
      </c>
      <c r="S79" s="91"/>
      <c r="T79" s="91" t="s">
        <v>38</v>
      </c>
      <c r="U79" s="91"/>
      <c r="V79" s="416"/>
      <c r="W79" s="415"/>
      <c r="X79" s="415"/>
      <c r="Y79" s="415"/>
      <c r="Z79" s="415"/>
      <c r="AA79" s="415"/>
      <c r="AB79" s="408"/>
    </row>
    <row r="80" spans="2:28" s="37" customFormat="1" ht="150" customHeight="1" x14ac:dyDescent="0.3">
      <c r="B80" s="31">
        <v>1</v>
      </c>
      <c r="C80" s="209">
        <v>71</v>
      </c>
      <c r="D80" s="226" t="s">
        <v>1199</v>
      </c>
      <c r="E80" s="56" t="s">
        <v>697</v>
      </c>
      <c r="F80" s="56" t="s">
        <v>1200</v>
      </c>
      <c r="G80" s="56" t="s">
        <v>28</v>
      </c>
      <c r="H80" s="56"/>
      <c r="I80" s="56" t="s">
        <v>92</v>
      </c>
      <c r="J80" s="91"/>
      <c r="K80" s="91"/>
      <c r="L80" s="56" t="s">
        <v>2446</v>
      </c>
      <c r="M80" s="9" t="s">
        <v>61</v>
      </c>
      <c r="N80" s="9" t="s">
        <v>702</v>
      </c>
      <c r="O80" s="9" t="s">
        <v>92</v>
      </c>
      <c r="P80" s="9" t="s">
        <v>2344</v>
      </c>
      <c r="Q80" s="9"/>
      <c r="R80" s="9" t="s">
        <v>38</v>
      </c>
      <c r="S80" s="91"/>
      <c r="T80" s="91" t="s">
        <v>38</v>
      </c>
      <c r="U80" s="91"/>
      <c r="V80" s="416"/>
      <c r="W80" s="415"/>
      <c r="X80" s="415"/>
      <c r="Y80" s="415"/>
      <c r="Z80" s="415"/>
      <c r="AA80" s="415"/>
      <c r="AB80" s="408"/>
    </row>
    <row r="81" spans="2:28" s="37" customFormat="1" ht="150" customHeight="1" x14ac:dyDescent="0.3">
      <c r="B81" s="31">
        <v>1</v>
      </c>
      <c r="C81" s="209">
        <v>72</v>
      </c>
      <c r="D81" s="226" t="s">
        <v>1199</v>
      </c>
      <c r="E81" s="56" t="s">
        <v>697</v>
      </c>
      <c r="F81" s="56" t="s">
        <v>1200</v>
      </c>
      <c r="G81" s="56" t="s">
        <v>28</v>
      </c>
      <c r="H81" s="56"/>
      <c r="I81" s="56" t="s">
        <v>92</v>
      </c>
      <c r="J81" s="91"/>
      <c r="K81" s="91"/>
      <c r="L81" s="56" t="s">
        <v>2445</v>
      </c>
      <c r="M81" s="9" t="s">
        <v>61</v>
      </c>
      <c r="N81" s="9" t="s">
        <v>702</v>
      </c>
      <c r="O81" s="9" t="s">
        <v>92</v>
      </c>
      <c r="P81" s="9" t="s">
        <v>2344</v>
      </c>
      <c r="Q81" s="9"/>
      <c r="R81" s="9" t="s">
        <v>38</v>
      </c>
      <c r="S81" s="91"/>
      <c r="T81" s="91" t="s">
        <v>38</v>
      </c>
      <c r="U81" s="91"/>
      <c r="V81" s="416"/>
      <c r="W81" s="415"/>
      <c r="X81" s="415"/>
      <c r="Y81" s="415"/>
      <c r="Z81" s="415"/>
      <c r="AA81" s="415"/>
      <c r="AB81" s="408"/>
    </row>
    <row r="82" spans="2:28" s="37" customFormat="1" ht="150" customHeight="1" x14ac:dyDescent="0.3">
      <c r="B82" s="31">
        <v>1</v>
      </c>
      <c r="C82" s="209">
        <v>73</v>
      </c>
      <c r="D82" s="226" t="s">
        <v>1199</v>
      </c>
      <c r="E82" s="56" t="s">
        <v>697</v>
      </c>
      <c r="F82" s="56" t="s">
        <v>1200</v>
      </c>
      <c r="G82" s="56" t="s">
        <v>28</v>
      </c>
      <c r="H82" s="56"/>
      <c r="I82" s="56" t="s">
        <v>92</v>
      </c>
      <c r="J82" s="91"/>
      <c r="K82" s="91"/>
      <c r="L82" s="56" t="s">
        <v>2444</v>
      </c>
      <c r="M82" s="9" t="s">
        <v>61</v>
      </c>
      <c r="N82" s="9" t="s">
        <v>702</v>
      </c>
      <c r="O82" s="9" t="s">
        <v>92</v>
      </c>
      <c r="P82" s="9" t="s">
        <v>2344</v>
      </c>
      <c r="Q82" s="9"/>
      <c r="R82" s="9" t="s">
        <v>38</v>
      </c>
      <c r="S82" s="91"/>
      <c r="T82" s="91" t="s">
        <v>38</v>
      </c>
      <c r="U82" s="91"/>
      <c r="V82" s="416"/>
      <c r="W82" s="415"/>
      <c r="X82" s="415"/>
      <c r="Y82" s="415"/>
      <c r="Z82" s="415"/>
      <c r="AA82" s="415"/>
      <c r="AB82" s="408"/>
    </row>
    <row r="83" spans="2:28" s="37" customFormat="1" ht="150" customHeight="1" x14ac:dyDescent="0.3">
      <c r="B83" s="31">
        <v>1</v>
      </c>
      <c r="C83" s="209">
        <v>74</v>
      </c>
      <c r="D83" s="226" t="s">
        <v>1199</v>
      </c>
      <c r="E83" s="56" t="s">
        <v>697</v>
      </c>
      <c r="F83" s="56" t="s">
        <v>1200</v>
      </c>
      <c r="G83" s="56" t="s">
        <v>28</v>
      </c>
      <c r="H83" s="56"/>
      <c r="I83" s="56" t="s">
        <v>92</v>
      </c>
      <c r="J83" s="91"/>
      <c r="K83" s="91"/>
      <c r="L83" s="56" t="s">
        <v>2443</v>
      </c>
      <c r="M83" s="9" t="s">
        <v>61</v>
      </c>
      <c r="N83" s="9" t="s">
        <v>702</v>
      </c>
      <c r="O83" s="9" t="s">
        <v>92</v>
      </c>
      <c r="P83" s="9" t="s">
        <v>2344</v>
      </c>
      <c r="Q83" s="9"/>
      <c r="R83" s="9" t="s">
        <v>38</v>
      </c>
      <c r="S83" s="91"/>
      <c r="T83" s="91" t="s">
        <v>38</v>
      </c>
      <c r="U83" s="91"/>
      <c r="V83" s="416"/>
      <c r="W83" s="415"/>
      <c r="X83" s="415"/>
      <c r="Y83" s="415"/>
      <c r="Z83" s="415"/>
      <c r="AA83" s="415"/>
      <c r="AB83" s="408"/>
    </row>
    <row r="84" spans="2:28" s="37" customFormat="1" ht="150" customHeight="1" x14ac:dyDescent="0.3">
      <c r="B84" s="31">
        <v>1</v>
      </c>
      <c r="C84" s="209">
        <v>75</v>
      </c>
      <c r="D84" s="226" t="s">
        <v>1199</v>
      </c>
      <c r="E84" s="56" t="s">
        <v>697</v>
      </c>
      <c r="F84" s="56" t="s">
        <v>1200</v>
      </c>
      <c r="G84" s="56" t="s">
        <v>28</v>
      </c>
      <c r="H84" s="56"/>
      <c r="I84" s="56" t="s">
        <v>92</v>
      </c>
      <c r="J84" s="91"/>
      <c r="K84" s="91"/>
      <c r="L84" s="56" t="s">
        <v>2442</v>
      </c>
      <c r="M84" s="9" t="s">
        <v>61</v>
      </c>
      <c r="N84" s="9" t="s">
        <v>702</v>
      </c>
      <c r="O84" s="9" t="s">
        <v>92</v>
      </c>
      <c r="P84" s="9" t="s">
        <v>2344</v>
      </c>
      <c r="Q84" s="9"/>
      <c r="R84" s="9" t="s">
        <v>38</v>
      </c>
      <c r="S84" s="91"/>
      <c r="T84" s="91" t="s">
        <v>38</v>
      </c>
      <c r="U84" s="91"/>
      <c r="V84" s="416"/>
      <c r="W84" s="415"/>
      <c r="X84" s="415"/>
      <c r="Y84" s="415"/>
      <c r="Z84" s="415"/>
      <c r="AA84" s="415"/>
      <c r="AB84" s="408"/>
    </row>
    <row r="85" spans="2:28" s="37" customFormat="1" ht="150" customHeight="1" x14ac:dyDescent="0.3">
      <c r="B85" s="31">
        <v>1</v>
      </c>
      <c r="C85" s="209">
        <v>76</v>
      </c>
      <c r="D85" s="226" t="s">
        <v>1199</v>
      </c>
      <c r="E85" s="56" t="s">
        <v>697</v>
      </c>
      <c r="F85" s="56" t="s">
        <v>1200</v>
      </c>
      <c r="G85" s="56" t="s">
        <v>28</v>
      </c>
      <c r="H85" s="56"/>
      <c r="I85" s="56" t="s">
        <v>92</v>
      </c>
      <c r="J85" s="91"/>
      <c r="K85" s="91"/>
      <c r="L85" s="56" t="s">
        <v>2441</v>
      </c>
      <c r="M85" s="9" t="s">
        <v>61</v>
      </c>
      <c r="N85" s="9" t="s">
        <v>702</v>
      </c>
      <c r="O85" s="9" t="s">
        <v>92</v>
      </c>
      <c r="P85" s="9" t="s">
        <v>2344</v>
      </c>
      <c r="Q85" s="9"/>
      <c r="R85" s="9" t="s">
        <v>38</v>
      </c>
      <c r="S85" s="91"/>
      <c r="T85" s="91" t="s">
        <v>38</v>
      </c>
      <c r="U85" s="91"/>
      <c r="V85" s="416"/>
      <c r="W85" s="415"/>
      <c r="X85" s="415"/>
      <c r="Y85" s="415"/>
      <c r="Z85" s="415"/>
      <c r="AA85" s="415"/>
      <c r="AB85" s="408"/>
    </row>
    <row r="86" spans="2:28" s="36" customFormat="1" ht="150" customHeight="1" x14ac:dyDescent="0.3">
      <c r="B86" s="31">
        <v>1</v>
      </c>
      <c r="C86" s="209">
        <v>77</v>
      </c>
      <c r="D86" s="226" t="s">
        <v>1199</v>
      </c>
      <c r="E86" s="56" t="s">
        <v>697</v>
      </c>
      <c r="F86" s="56" t="s">
        <v>1200</v>
      </c>
      <c r="G86" s="56" t="s">
        <v>818</v>
      </c>
      <c r="H86" s="56"/>
      <c r="I86" s="56" t="s">
        <v>2439</v>
      </c>
      <c r="J86" s="91"/>
      <c r="K86" s="91"/>
      <c r="L86" s="9" t="s">
        <v>2440</v>
      </c>
      <c r="M86" s="9" t="s">
        <v>61</v>
      </c>
      <c r="N86" s="9" t="s">
        <v>702</v>
      </c>
      <c r="O86" s="9" t="s">
        <v>92</v>
      </c>
      <c r="P86" s="9" t="s">
        <v>2344</v>
      </c>
      <c r="Q86" s="91"/>
      <c r="R86" s="91" t="s">
        <v>38</v>
      </c>
      <c r="S86" s="91"/>
      <c r="T86" s="91" t="s">
        <v>38</v>
      </c>
      <c r="U86" s="91"/>
      <c r="V86" s="419"/>
      <c r="W86" s="418"/>
      <c r="X86" s="418"/>
      <c r="Y86" s="418"/>
      <c r="Z86" s="418"/>
      <c r="AA86" s="418"/>
      <c r="AB86" s="417"/>
    </row>
    <row r="87" spans="2:28" s="36" customFormat="1" ht="150" customHeight="1" x14ac:dyDescent="0.3">
      <c r="B87" s="31">
        <v>1</v>
      </c>
      <c r="C87" s="209">
        <v>78</v>
      </c>
      <c r="D87" s="226" t="s">
        <v>1199</v>
      </c>
      <c r="E87" s="56" t="s">
        <v>697</v>
      </c>
      <c r="F87" s="56" t="s">
        <v>1200</v>
      </c>
      <c r="G87" s="56" t="s">
        <v>818</v>
      </c>
      <c r="H87" s="56"/>
      <c r="I87" s="56" t="s">
        <v>2439</v>
      </c>
      <c r="J87" s="91"/>
      <c r="K87" s="91"/>
      <c r="L87" s="9" t="s">
        <v>2438</v>
      </c>
      <c r="M87" s="9" t="s">
        <v>61</v>
      </c>
      <c r="N87" s="9" t="s">
        <v>702</v>
      </c>
      <c r="O87" s="9" t="s">
        <v>92</v>
      </c>
      <c r="P87" s="9" t="s">
        <v>796</v>
      </c>
      <c r="Q87" s="91"/>
      <c r="R87" s="91" t="s">
        <v>38</v>
      </c>
      <c r="S87" s="91"/>
      <c r="T87" s="91" t="s">
        <v>38</v>
      </c>
      <c r="U87" s="91"/>
      <c r="V87" s="419"/>
      <c r="W87" s="418"/>
      <c r="X87" s="418"/>
      <c r="Y87" s="418"/>
      <c r="Z87" s="418"/>
      <c r="AA87" s="418"/>
      <c r="AB87" s="417"/>
    </row>
    <row r="88" spans="2:28" s="36" customFormat="1" ht="150" customHeight="1" x14ac:dyDescent="0.3">
      <c r="B88" s="31">
        <v>1</v>
      </c>
      <c r="C88" s="209">
        <v>79</v>
      </c>
      <c r="D88" s="226" t="s">
        <v>1199</v>
      </c>
      <c r="E88" s="56" t="s">
        <v>697</v>
      </c>
      <c r="F88" s="56" t="s">
        <v>1200</v>
      </c>
      <c r="G88" s="56" t="s">
        <v>818</v>
      </c>
      <c r="H88" s="56"/>
      <c r="I88" s="56" t="s">
        <v>2437</v>
      </c>
      <c r="J88" s="91"/>
      <c r="K88" s="91"/>
      <c r="L88" s="9" t="s">
        <v>2436</v>
      </c>
      <c r="M88" s="9" t="s">
        <v>61</v>
      </c>
      <c r="N88" s="9" t="s">
        <v>702</v>
      </c>
      <c r="O88" s="9" t="s">
        <v>92</v>
      </c>
      <c r="P88" s="9" t="s">
        <v>760</v>
      </c>
      <c r="Q88" s="91"/>
      <c r="R88" s="91" t="s">
        <v>38</v>
      </c>
      <c r="S88" s="91"/>
      <c r="T88" s="91" t="s">
        <v>38</v>
      </c>
      <c r="U88" s="91"/>
      <c r="V88" s="419"/>
      <c r="W88" s="418"/>
      <c r="X88" s="418"/>
      <c r="Y88" s="418"/>
      <c r="Z88" s="418"/>
      <c r="AA88" s="418"/>
      <c r="AB88" s="417"/>
    </row>
    <row r="89" spans="2:28" s="37" customFormat="1" ht="150" customHeight="1" x14ac:dyDescent="0.3">
      <c r="B89" s="31">
        <v>1</v>
      </c>
      <c r="C89" s="209">
        <v>80</v>
      </c>
      <c r="D89" s="226" t="s">
        <v>1199</v>
      </c>
      <c r="E89" s="56" t="s">
        <v>697</v>
      </c>
      <c r="F89" s="56" t="s">
        <v>1200</v>
      </c>
      <c r="G89" s="56" t="s">
        <v>818</v>
      </c>
      <c r="H89" s="56"/>
      <c r="I89" s="56" t="s">
        <v>1361</v>
      </c>
      <c r="J89" s="91"/>
      <c r="K89" s="91"/>
      <c r="L89" s="9" t="s">
        <v>2435</v>
      </c>
      <c r="M89" s="9" t="s">
        <v>2434</v>
      </c>
      <c r="N89" s="9" t="s">
        <v>702</v>
      </c>
      <c r="O89" s="9" t="s">
        <v>92</v>
      </c>
      <c r="P89" s="9" t="s">
        <v>1367</v>
      </c>
      <c r="Q89" s="91"/>
      <c r="R89" s="91" t="s">
        <v>38</v>
      </c>
      <c r="S89" s="91"/>
      <c r="T89" s="91" t="s">
        <v>38</v>
      </c>
      <c r="U89" s="91"/>
      <c r="V89" s="416"/>
      <c r="W89" s="415"/>
      <c r="X89" s="415"/>
      <c r="Y89" s="415"/>
      <c r="Z89" s="415"/>
      <c r="AA89" s="415"/>
      <c r="AB89" s="54"/>
    </row>
    <row r="90" spans="2:28" s="37" customFormat="1" ht="150" customHeight="1" x14ac:dyDescent="0.3">
      <c r="B90" s="31">
        <v>1</v>
      </c>
      <c r="C90" s="209">
        <v>81</v>
      </c>
      <c r="D90" s="226" t="s">
        <v>1199</v>
      </c>
      <c r="E90" s="56" t="s">
        <v>697</v>
      </c>
      <c r="F90" s="56" t="s">
        <v>1200</v>
      </c>
      <c r="G90" s="56" t="s">
        <v>818</v>
      </c>
      <c r="H90" s="56"/>
      <c r="I90" s="56" t="s">
        <v>1361</v>
      </c>
      <c r="J90" s="91"/>
      <c r="K90" s="91"/>
      <c r="L90" s="9" t="s">
        <v>2433</v>
      </c>
      <c r="M90" s="9" t="s">
        <v>2432</v>
      </c>
      <c r="N90" s="9" t="s">
        <v>702</v>
      </c>
      <c r="O90" s="9" t="s">
        <v>92</v>
      </c>
      <c r="P90" s="9" t="s">
        <v>1367</v>
      </c>
      <c r="Q90" s="91"/>
      <c r="R90" s="91" t="s">
        <v>38</v>
      </c>
      <c r="S90" s="91"/>
      <c r="T90" s="91" t="s">
        <v>38</v>
      </c>
      <c r="U90" s="91"/>
      <c r="V90" s="416"/>
      <c r="W90" s="415"/>
      <c r="X90" s="415"/>
      <c r="Y90" s="415"/>
      <c r="Z90" s="415"/>
      <c r="AA90" s="415"/>
      <c r="AB90" s="54"/>
    </row>
    <row r="91" spans="2:28" s="37" customFormat="1" ht="150" customHeight="1" x14ac:dyDescent="0.3">
      <c r="B91" s="31">
        <v>1</v>
      </c>
      <c r="C91" s="209">
        <v>82</v>
      </c>
      <c r="D91" s="226" t="s">
        <v>1199</v>
      </c>
      <c r="E91" s="56" t="s">
        <v>697</v>
      </c>
      <c r="F91" s="56" t="s">
        <v>1200</v>
      </c>
      <c r="G91" s="56" t="s">
        <v>818</v>
      </c>
      <c r="H91" s="56"/>
      <c r="I91" s="56" t="s">
        <v>1361</v>
      </c>
      <c r="J91" s="91"/>
      <c r="K91" s="91"/>
      <c r="L91" s="9" t="s">
        <v>2431</v>
      </c>
      <c r="M91" s="9" t="s">
        <v>61</v>
      </c>
      <c r="N91" s="9" t="s">
        <v>702</v>
      </c>
      <c r="O91" s="9" t="s">
        <v>92</v>
      </c>
      <c r="P91" s="9" t="s">
        <v>1367</v>
      </c>
      <c r="Q91" s="91"/>
      <c r="R91" s="91" t="s">
        <v>38</v>
      </c>
      <c r="S91" s="91"/>
      <c r="T91" s="91" t="s">
        <v>38</v>
      </c>
      <c r="U91" s="91"/>
      <c r="V91" s="416"/>
      <c r="W91" s="415"/>
      <c r="X91" s="415"/>
      <c r="Y91" s="415"/>
      <c r="Z91" s="415"/>
      <c r="AA91" s="415"/>
      <c r="AB91" s="54"/>
    </row>
    <row r="92" spans="2:28" s="37" customFormat="1" ht="150" customHeight="1" x14ac:dyDescent="0.3">
      <c r="B92" s="31">
        <v>1</v>
      </c>
      <c r="C92" s="209">
        <v>83</v>
      </c>
      <c r="D92" s="226" t="s">
        <v>1199</v>
      </c>
      <c r="E92" s="56" t="s">
        <v>697</v>
      </c>
      <c r="F92" s="56" t="s">
        <v>1200</v>
      </c>
      <c r="G92" s="56" t="s">
        <v>818</v>
      </c>
      <c r="H92" s="56"/>
      <c r="I92" s="56" t="s">
        <v>1361</v>
      </c>
      <c r="J92" s="91"/>
      <c r="K92" s="91"/>
      <c r="L92" s="9" t="s">
        <v>2430</v>
      </c>
      <c r="M92" s="9" t="s">
        <v>2429</v>
      </c>
      <c r="N92" s="9" t="s">
        <v>702</v>
      </c>
      <c r="O92" s="9" t="s">
        <v>92</v>
      </c>
      <c r="P92" s="9" t="s">
        <v>1367</v>
      </c>
      <c r="Q92" s="91"/>
      <c r="R92" s="91" t="s">
        <v>38</v>
      </c>
      <c r="S92" s="91" t="s">
        <v>38</v>
      </c>
      <c r="T92" s="91"/>
      <c r="U92" s="91"/>
      <c r="V92" s="416"/>
      <c r="W92" s="415"/>
      <c r="X92" s="415"/>
      <c r="Y92" s="415"/>
      <c r="Z92" s="415"/>
      <c r="AA92" s="415"/>
      <c r="AB92" s="54"/>
    </row>
    <row r="93" spans="2:28" s="37" customFormat="1" ht="150" customHeight="1" x14ac:dyDescent="0.3">
      <c r="B93" s="31">
        <v>1</v>
      </c>
      <c r="C93" s="209">
        <v>84</v>
      </c>
      <c r="D93" s="226" t="s">
        <v>1199</v>
      </c>
      <c r="E93" s="56" t="s">
        <v>697</v>
      </c>
      <c r="F93" s="56" t="s">
        <v>1200</v>
      </c>
      <c r="G93" s="56" t="s">
        <v>818</v>
      </c>
      <c r="H93" s="56"/>
      <c r="I93" s="56" t="s">
        <v>1361</v>
      </c>
      <c r="J93" s="91"/>
      <c r="K93" s="91"/>
      <c r="L93" s="9" t="s">
        <v>2428</v>
      </c>
      <c r="M93" s="9" t="s">
        <v>2427</v>
      </c>
      <c r="N93" s="9" t="s">
        <v>702</v>
      </c>
      <c r="O93" s="9" t="s">
        <v>92</v>
      </c>
      <c r="P93" s="9" t="s">
        <v>1367</v>
      </c>
      <c r="Q93" s="91"/>
      <c r="R93" s="91" t="s">
        <v>38</v>
      </c>
      <c r="S93" s="91"/>
      <c r="T93" s="91" t="s">
        <v>38</v>
      </c>
      <c r="U93" s="91"/>
      <c r="V93" s="416"/>
      <c r="W93" s="415"/>
      <c r="X93" s="415"/>
      <c r="Y93" s="415"/>
      <c r="Z93" s="415"/>
      <c r="AA93" s="415"/>
      <c r="AB93" s="54"/>
    </row>
    <row r="94" spans="2:28" s="37" customFormat="1" ht="150" customHeight="1" x14ac:dyDescent="0.3">
      <c r="B94" s="31">
        <v>1</v>
      </c>
      <c r="C94" s="209">
        <v>85</v>
      </c>
      <c r="D94" s="226" t="s">
        <v>1199</v>
      </c>
      <c r="E94" s="56" t="s">
        <v>697</v>
      </c>
      <c r="F94" s="56" t="s">
        <v>1200</v>
      </c>
      <c r="G94" s="56" t="s">
        <v>818</v>
      </c>
      <c r="H94" s="56"/>
      <c r="I94" s="56" t="s">
        <v>1361</v>
      </c>
      <c r="J94" s="91"/>
      <c r="K94" s="91"/>
      <c r="L94" s="9" t="s">
        <v>2426</v>
      </c>
      <c r="M94" s="9" t="s">
        <v>61</v>
      </c>
      <c r="N94" s="9" t="s">
        <v>702</v>
      </c>
      <c r="O94" s="9" t="s">
        <v>92</v>
      </c>
      <c r="P94" s="9" t="s">
        <v>1367</v>
      </c>
      <c r="Q94" s="91"/>
      <c r="R94" s="91" t="s">
        <v>38</v>
      </c>
      <c r="S94" s="91"/>
      <c r="T94" s="91" t="s">
        <v>38</v>
      </c>
      <c r="U94" s="91"/>
      <c r="V94" s="416"/>
      <c r="W94" s="415"/>
      <c r="X94" s="415"/>
      <c r="Y94" s="415"/>
      <c r="Z94" s="415"/>
      <c r="AA94" s="415"/>
      <c r="AB94" s="54"/>
    </row>
    <row r="95" spans="2:28" s="37" customFormat="1" ht="150" customHeight="1" x14ac:dyDescent="0.3">
      <c r="B95" s="31">
        <v>1</v>
      </c>
      <c r="C95" s="209">
        <v>86</v>
      </c>
      <c r="D95" s="226" t="s">
        <v>1199</v>
      </c>
      <c r="E95" s="56" t="s">
        <v>697</v>
      </c>
      <c r="F95" s="56" t="s">
        <v>1200</v>
      </c>
      <c r="G95" s="56" t="s">
        <v>818</v>
      </c>
      <c r="H95" s="56"/>
      <c r="I95" s="56" t="s">
        <v>1361</v>
      </c>
      <c r="J95" s="91"/>
      <c r="K95" s="91"/>
      <c r="L95" s="9" t="s">
        <v>2425</v>
      </c>
      <c r="M95" s="9" t="s">
        <v>61</v>
      </c>
      <c r="N95" s="9" t="s">
        <v>702</v>
      </c>
      <c r="O95" s="9" t="s">
        <v>92</v>
      </c>
      <c r="P95" s="9" t="s">
        <v>1367</v>
      </c>
      <c r="Q95" s="91"/>
      <c r="R95" s="91" t="s">
        <v>38</v>
      </c>
      <c r="S95" s="91"/>
      <c r="T95" s="91" t="s">
        <v>38</v>
      </c>
      <c r="U95" s="91"/>
      <c r="V95" s="416"/>
      <c r="W95" s="415"/>
      <c r="X95" s="415"/>
      <c r="Y95" s="415"/>
      <c r="Z95" s="415"/>
      <c r="AA95" s="415"/>
      <c r="AB95" s="54"/>
    </row>
    <row r="96" spans="2:28" s="37" customFormat="1" ht="150" customHeight="1" x14ac:dyDescent="0.3">
      <c r="B96" s="31">
        <v>1</v>
      </c>
      <c r="C96" s="209">
        <v>87</v>
      </c>
      <c r="D96" s="226" t="s">
        <v>1199</v>
      </c>
      <c r="E96" s="56" t="s">
        <v>697</v>
      </c>
      <c r="F96" s="56" t="s">
        <v>1200</v>
      </c>
      <c r="G96" s="56" t="s">
        <v>818</v>
      </c>
      <c r="H96" s="56"/>
      <c r="I96" s="56" t="s">
        <v>1361</v>
      </c>
      <c r="J96" s="91"/>
      <c r="K96" s="91"/>
      <c r="L96" s="9" t="s">
        <v>2424</v>
      </c>
      <c r="M96" s="9" t="s">
        <v>61</v>
      </c>
      <c r="N96" s="9" t="s">
        <v>702</v>
      </c>
      <c r="O96" s="9" t="s">
        <v>92</v>
      </c>
      <c r="P96" s="9" t="s">
        <v>1367</v>
      </c>
      <c r="Q96" s="91"/>
      <c r="R96" s="91" t="s">
        <v>38</v>
      </c>
      <c r="S96" s="91"/>
      <c r="T96" s="91" t="s">
        <v>38</v>
      </c>
      <c r="U96" s="91"/>
      <c r="V96" s="416"/>
      <c r="W96" s="415"/>
      <c r="X96" s="415"/>
      <c r="Y96" s="415"/>
      <c r="Z96" s="415"/>
      <c r="AA96" s="415"/>
      <c r="AB96" s="54"/>
    </row>
    <row r="97" spans="2:28" s="37" customFormat="1" ht="150" customHeight="1" x14ac:dyDescent="0.3">
      <c r="B97" s="31">
        <v>1</v>
      </c>
      <c r="C97" s="209">
        <v>88</v>
      </c>
      <c r="D97" s="226" t="s">
        <v>1199</v>
      </c>
      <c r="E97" s="56" t="s">
        <v>697</v>
      </c>
      <c r="F97" s="56" t="s">
        <v>1200</v>
      </c>
      <c r="G97" s="56" t="s">
        <v>818</v>
      </c>
      <c r="H97" s="56"/>
      <c r="I97" s="56" t="s">
        <v>1361</v>
      </c>
      <c r="J97" s="91"/>
      <c r="K97" s="91"/>
      <c r="L97" s="9" t="s">
        <v>2423</v>
      </c>
      <c r="M97" s="9" t="s">
        <v>61</v>
      </c>
      <c r="N97" s="9" t="s">
        <v>702</v>
      </c>
      <c r="O97" s="9" t="s">
        <v>92</v>
      </c>
      <c r="P97" s="9" t="s">
        <v>1367</v>
      </c>
      <c r="Q97" s="91"/>
      <c r="R97" s="91" t="s">
        <v>38</v>
      </c>
      <c r="S97" s="91"/>
      <c r="T97" s="91" t="s">
        <v>38</v>
      </c>
      <c r="U97" s="91"/>
      <c r="V97" s="416"/>
      <c r="W97" s="415"/>
      <c r="X97" s="415"/>
      <c r="Y97" s="415"/>
      <c r="Z97" s="415"/>
      <c r="AA97" s="415"/>
      <c r="AB97" s="54"/>
    </row>
    <row r="98" spans="2:28" s="37" customFormat="1" ht="150" customHeight="1" x14ac:dyDescent="0.3">
      <c r="B98" s="31">
        <v>1</v>
      </c>
      <c r="C98" s="209">
        <v>89</v>
      </c>
      <c r="D98" s="226" t="s">
        <v>1199</v>
      </c>
      <c r="E98" s="56" t="s">
        <v>697</v>
      </c>
      <c r="F98" s="56" t="s">
        <v>1200</v>
      </c>
      <c r="G98" s="56" t="s">
        <v>818</v>
      </c>
      <c r="H98" s="56"/>
      <c r="I98" s="56" t="s">
        <v>1361</v>
      </c>
      <c r="J98" s="91"/>
      <c r="K98" s="91"/>
      <c r="L98" s="9" t="s">
        <v>2422</v>
      </c>
      <c r="M98" s="9" t="s">
        <v>2418</v>
      </c>
      <c r="N98" s="9" t="s">
        <v>702</v>
      </c>
      <c r="O98" s="9" t="s">
        <v>92</v>
      </c>
      <c r="P98" s="9" t="s">
        <v>1367</v>
      </c>
      <c r="Q98" s="91"/>
      <c r="R98" s="91" t="s">
        <v>38</v>
      </c>
      <c r="S98" s="91"/>
      <c r="T98" s="91" t="s">
        <v>38</v>
      </c>
      <c r="U98" s="91"/>
      <c r="V98" s="416"/>
      <c r="W98" s="415"/>
      <c r="X98" s="415"/>
      <c r="Y98" s="415"/>
      <c r="Z98" s="415"/>
      <c r="AA98" s="415"/>
      <c r="AB98" s="54"/>
    </row>
    <row r="99" spans="2:28" s="37" customFormat="1" ht="150" customHeight="1" x14ac:dyDescent="0.3">
      <c r="B99" s="31">
        <v>1</v>
      </c>
      <c r="C99" s="209">
        <v>90</v>
      </c>
      <c r="D99" s="226" t="s">
        <v>1199</v>
      </c>
      <c r="E99" s="56" t="s">
        <v>697</v>
      </c>
      <c r="F99" s="56" t="s">
        <v>1200</v>
      </c>
      <c r="G99" s="56" t="s">
        <v>818</v>
      </c>
      <c r="H99" s="56"/>
      <c r="I99" s="56" t="s">
        <v>1361</v>
      </c>
      <c r="J99" s="91"/>
      <c r="K99" s="91"/>
      <c r="L99" s="9" t="s">
        <v>2421</v>
      </c>
      <c r="M99" s="9" t="s">
        <v>2420</v>
      </c>
      <c r="N99" s="9" t="s">
        <v>702</v>
      </c>
      <c r="O99" s="9" t="s">
        <v>92</v>
      </c>
      <c r="P99" s="9" t="s">
        <v>1367</v>
      </c>
      <c r="Q99" s="91"/>
      <c r="R99" s="91" t="s">
        <v>38</v>
      </c>
      <c r="S99" s="91"/>
      <c r="T99" s="91" t="s">
        <v>38</v>
      </c>
      <c r="U99" s="91"/>
      <c r="V99" s="416"/>
      <c r="W99" s="415"/>
      <c r="X99" s="415"/>
      <c r="Y99" s="415"/>
      <c r="Z99" s="415"/>
      <c r="AA99" s="415"/>
      <c r="AB99" s="54"/>
    </row>
    <row r="100" spans="2:28" s="37" customFormat="1" ht="150" customHeight="1" x14ac:dyDescent="0.3">
      <c r="B100" s="31">
        <v>1</v>
      </c>
      <c r="C100" s="209">
        <v>91</v>
      </c>
      <c r="D100" s="226" t="s">
        <v>1199</v>
      </c>
      <c r="E100" s="56" t="s">
        <v>697</v>
      </c>
      <c r="F100" s="56" t="s">
        <v>1200</v>
      </c>
      <c r="G100" s="56" t="s">
        <v>818</v>
      </c>
      <c r="H100" s="56"/>
      <c r="I100" s="56" t="s">
        <v>1361</v>
      </c>
      <c r="J100" s="91"/>
      <c r="K100" s="91"/>
      <c r="L100" s="9" t="s">
        <v>2419</v>
      </c>
      <c r="M100" s="9" t="s">
        <v>2418</v>
      </c>
      <c r="N100" s="9" t="s">
        <v>702</v>
      </c>
      <c r="O100" s="9" t="s">
        <v>92</v>
      </c>
      <c r="P100" s="9" t="s">
        <v>1367</v>
      </c>
      <c r="Q100" s="91"/>
      <c r="R100" s="91" t="s">
        <v>38</v>
      </c>
      <c r="S100" s="91"/>
      <c r="T100" s="91" t="s">
        <v>38</v>
      </c>
      <c r="U100" s="91"/>
      <c r="V100" s="416"/>
      <c r="W100" s="415"/>
      <c r="X100" s="415"/>
      <c r="Y100" s="415"/>
      <c r="Z100" s="415"/>
      <c r="AA100" s="415"/>
      <c r="AB100" s="54"/>
    </row>
    <row r="101" spans="2:28" s="37" customFormat="1" ht="150" customHeight="1" x14ac:dyDescent="0.3">
      <c r="B101" s="31">
        <v>1</v>
      </c>
      <c r="C101" s="209">
        <v>92</v>
      </c>
      <c r="D101" s="226" t="s">
        <v>1199</v>
      </c>
      <c r="E101" s="56" t="s">
        <v>697</v>
      </c>
      <c r="F101" s="56" t="s">
        <v>1200</v>
      </c>
      <c r="G101" s="56" t="s">
        <v>818</v>
      </c>
      <c r="H101" s="56"/>
      <c r="I101" s="56" t="s">
        <v>1361</v>
      </c>
      <c r="J101" s="91"/>
      <c r="K101" s="91"/>
      <c r="L101" s="9" t="s">
        <v>2417</v>
      </c>
      <c r="M101" s="9" t="s">
        <v>2414</v>
      </c>
      <c r="N101" s="9" t="s">
        <v>702</v>
      </c>
      <c r="O101" s="9" t="s">
        <v>92</v>
      </c>
      <c r="P101" s="9" t="s">
        <v>1367</v>
      </c>
      <c r="Q101" s="91"/>
      <c r="R101" s="91" t="s">
        <v>38</v>
      </c>
      <c r="S101" s="91"/>
      <c r="T101" s="91" t="s">
        <v>38</v>
      </c>
      <c r="U101" s="91"/>
      <c r="V101" s="416"/>
      <c r="W101" s="415"/>
      <c r="X101" s="415"/>
      <c r="Y101" s="415"/>
      <c r="Z101" s="415"/>
      <c r="AA101" s="415"/>
      <c r="AB101" s="54"/>
    </row>
    <row r="102" spans="2:28" s="37" customFormat="1" ht="150" customHeight="1" x14ac:dyDescent="0.3">
      <c r="B102" s="31">
        <v>1</v>
      </c>
      <c r="C102" s="209">
        <v>93</v>
      </c>
      <c r="D102" s="226" t="s">
        <v>1199</v>
      </c>
      <c r="E102" s="56" t="s">
        <v>697</v>
      </c>
      <c r="F102" s="56" t="s">
        <v>1200</v>
      </c>
      <c r="G102" s="56" t="s">
        <v>818</v>
      </c>
      <c r="H102" s="56"/>
      <c r="I102" s="56" t="s">
        <v>1361</v>
      </c>
      <c r="J102" s="91"/>
      <c r="K102" s="91"/>
      <c r="L102" s="9" t="s">
        <v>2416</v>
      </c>
      <c r="M102" s="9" t="s">
        <v>2414</v>
      </c>
      <c r="N102" s="9" t="s">
        <v>702</v>
      </c>
      <c r="O102" s="9" t="s">
        <v>92</v>
      </c>
      <c r="P102" s="9" t="s">
        <v>1367</v>
      </c>
      <c r="Q102" s="91"/>
      <c r="R102" s="91" t="s">
        <v>38</v>
      </c>
      <c r="S102" s="91"/>
      <c r="T102" s="91" t="s">
        <v>38</v>
      </c>
      <c r="U102" s="91"/>
      <c r="V102" s="416"/>
      <c r="W102" s="415"/>
      <c r="X102" s="415"/>
      <c r="Y102" s="415"/>
      <c r="Z102" s="415"/>
      <c r="AA102" s="415"/>
      <c r="AB102" s="54"/>
    </row>
    <row r="103" spans="2:28" s="37" customFormat="1" ht="150" customHeight="1" x14ac:dyDescent="0.3">
      <c r="B103" s="31">
        <v>1</v>
      </c>
      <c r="C103" s="209">
        <v>94</v>
      </c>
      <c r="D103" s="226" t="s">
        <v>1199</v>
      </c>
      <c r="E103" s="56" t="s">
        <v>697</v>
      </c>
      <c r="F103" s="56" t="s">
        <v>1200</v>
      </c>
      <c r="G103" s="56" t="s">
        <v>818</v>
      </c>
      <c r="H103" s="56"/>
      <c r="I103" s="56" t="s">
        <v>1361</v>
      </c>
      <c r="J103" s="91"/>
      <c r="K103" s="91"/>
      <c r="L103" s="9" t="s">
        <v>2415</v>
      </c>
      <c r="M103" s="9" t="s">
        <v>2414</v>
      </c>
      <c r="N103" s="9" t="s">
        <v>702</v>
      </c>
      <c r="O103" s="9" t="s">
        <v>92</v>
      </c>
      <c r="P103" s="9" t="s">
        <v>1367</v>
      </c>
      <c r="Q103" s="91"/>
      <c r="R103" s="91" t="s">
        <v>38</v>
      </c>
      <c r="S103" s="91"/>
      <c r="T103" s="91" t="s">
        <v>38</v>
      </c>
      <c r="U103" s="91"/>
      <c r="V103" s="416"/>
      <c r="W103" s="415"/>
      <c r="X103" s="415"/>
      <c r="Y103" s="415"/>
      <c r="Z103" s="415"/>
      <c r="AA103" s="415"/>
      <c r="AB103" s="54"/>
    </row>
    <row r="104" spans="2:28" s="37" customFormat="1" ht="150" customHeight="1" x14ac:dyDescent="0.3">
      <c r="B104" s="31">
        <v>1</v>
      </c>
      <c r="C104" s="209">
        <v>95</v>
      </c>
      <c r="D104" s="226" t="s">
        <v>1199</v>
      </c>
      <c r="E104" s="56" t="s">
        <v>697</v>
      </c>
      <c r="F104" s="56" t="s">
        <v>1200</v>
      </c>
      <c r="G104" s="56" t="s">
        <v>818</v>
      </c>
      <c r="H104" s="56"/>
      <c r="I104" s="56" t="s">
        <v>1361</v>
      </c>
      <c r="J104" s="91"/>
      <c r="K104" s="91"/>
      <c r="L104" s="9" t="s">
        <v>2413</v>
      </c>
      <c r="M104" s="9" t="s">
        <v>2412</v>
      </c>
      <c r="N104" s="9" t="s">
        <v>702</v>
      </c>
      <c r="O104" s="9" t="s">
        <v>92</v>
      </c>
      <c r="P104" s="9" t="s">
        <v>1367</v>
      </c>
      <c r="Q104" s="91"/>
      <c r="R104" s="91" t="s">
        <v>38</v>
      </c>
      <c r="S104" s="91"/>
      <c r="T104" s="91" t="s">
        <v>38</v>
      </c>
      <c r="U104" s="91"/>
      <c r="V104" s="416"/>
      <c r="W104" s="415"/>
      <c r="X104" s="415"/>
      <c r="Y104" s="415"/>
      <c r="Z104" s="415"/>
      <c r="AA104" s="415"/>
      <c r="AB104" s="54"/>
    </row>
    <row r="105" spans="2:28" s="37" customFormat="1" ht="150" customHeight="1" x14ac:dyDescent="0.3">
      <c r="B105" s="31">
        <v>1</v>
      </c>
      <c r="C105" s="209">
        <v>96</v>
      </c>
      <c r="D105" s="226" t="s">
        <v>1199</v>
      </c>
      <c r="E105" s="56" t="s">
        <v>697</v>
      </c>
      <c r="F105" s="56" t="s">
        <v>1200</v>
      </c>
      <c r="G105" s="56" t="s">
        <v>818</v>
      </c>
      <c r="H105" s="56"/>
      <c r="I105" s="56" t="s">
        <v>1361</v>
      </c>
      <c r="J105" s="91"/>
      <c r="K105" s="91"/>
      <c r="L105" s="9" t="s">
        <v>2411</v>
      </c>
      <c r="M105" s="9" t="s">
        <v>61</v>
      </c>
      <c r="N105" s="9" t="s">
        <v>702</v>
      </c>
      <c r="O105" s="9" t="s">
        <v>92</v>
      </c>
      <c r="P105" s="9" t="s">
        <v>1367</v>
      </c>
      <c r="Q105" s="91"/>
      <c r="R105" s="91" t="s">
        <v>38</v>
      </c>
      <c r="S105" s="91"/>
      <c r="T105" s="91" t="s">
        <v>38</v>
      </c>
      <c r="U105" s="91"/>
      <c r="V105" s="416"/>
      <c r="W105" s="415"/>
      <c r="X105" s="415"/>
      <c r="Y105" s="415"/>
      <c r="Z105" s="415"/>
      <c r="AA105" s="415"/>
      <c r="AB105" s="54"/>
    </row>
    <row r="106" spans="2:28" s="37" customFormat="1" ht="150" customHeight="1" x14ac:dyDescent="0.3">
      <c r="B106" s="31">
        <v>1</v>
      </c>
      <c r="C106" s="209">
        <v>97</v>
      </c>
      <c r="D106" s="226" t="s">
        <v>1199</v>
      </c>
      <c r="E106" s="56" t="s">
        <v>697</v>
      </c>
      <c r="F106" s="56" t="s">
        <v>1200</v>
      </c>
      <c r="G106" s="56" t="s">
        <v>818</v>
      </c>
      <c r="H106" s="56"/>
      <c r="I106" s="56" t="s">
        <v>1361</v>
      </c>
      <c r="J106" s="91"/>
      <c r="K106" s="91"/>
      <c r="L106" s="9" t="s">
        <v>2410</v>
      </c>
      <c r="M106" s="9" t="s">
        <v>1369</v>
      </c>
      <c r="N106" s="9" t="s">
        <v>702</v>
      </c>
      <c r="O106" s="9" t="s">
        <v>92</v>
      </c>
      <c r="P106" s="9" t="s">
        <v>1367</v>
      </c>
      <c r="Q106" s="91"/>
      <c r="R106" s="91" t="s">
        <v>38</v>
      </c>
      <c r="S106" s="91"/>
      <c r="T106" s="91" t="s">
        <v>38</v>
      </c>
      <c r="U106" s="91"/>
      <c r="V106" s="416"/>
      <c r="W106" s="415"/>
      <c r="X106" s="415"/>
      <c r="Y106" s="415"/>
      <c r="Z106" s="415"/>
      <c r="AA106" s="415"/>
      <c r="AB106" s="54"/>
    </row>
    <row r="107" spans="2:28" s="37" customFormat="1" ht="150" customHeight="1" x14ac:dyDescent="0.3">
      <c r="B107" s="31">
        <v>1</v>
      </c>
      <c r="C107" s="209">
        <v>98</v>
      </c>
      <c r="D107" s="226" t="s">
        <v>1199</v>
      </c>
      <c r="E107" s="56" t="s">
        <v>697</v>
      </c>
      <c r="F107" s="56" t="s">
        <v>1200</v>
      </c>
      <c r="G107" s="56" t="s">
        <v>818</v>
      </c>
      <c r="H107" s="56"/>
      <c r="I107" s="56" t="s">
        <v>1361</v>
      </c>
      <c r="J107" s="91"/>
      <c r="K107" s="91"/>
      <c r="L107" s="9" t="s">
        <v>2409</v>
      </c>
      <c r="M107" s="9" t="s">
        <v>1369</v>
      </c>
      <c r="N107" s="9" t="s">
        <v>702</v>
      </c>
      <c r="O107" s="9" t="s">
        <v>92</v>
      </c>
      <c r="P107" s="9" t="s">
        <v>1367</v>
      </c>
      <c r="Q107" s="91"/>
      <c r="R107" s="91" t="s">
        <v>38</v>
      </c>
      <c r="S107" s="91"/>
      <c r="T107" s="91" t="s">
        <v>38</v>
      </c>
      <c r="U107" s="91"/>
      <c r="V107" s="416"/>
      <c r="W107" s="415"/>
      <c r="X107" s="415"/>
      <c r="Y107" s="415"/>
      <c r="Z107" s="415"/>
      <c r="AA107" s="415"/>
      <c r="AB107" s="54"/>
    </row>
    <row r="108" spans="2:28" s="37" customFormat="1" ht="150" customHeight="1" x14ac:dyDescent="0.3">
      <c r="B108" s="31">
        <v>1</v>
      </c>
      <c r="C108" s="209">
        <v>99</v>
      </c>
      <c r="D108" s="226" t="s">
        <v>1199</v>
      </c>
      <c r="E108" s="56" t="s">
        <v>697</v>
      </c>
      <c r="F108" s="56" t="s">
        <v>1200</v>
      </c>
      <c r="G108" s="56" t="s">
        <v>818</v>
      </c>
      <c r="H108" s="56"/>
      <c r="I108" s="56" t="s">
        <v>1361</v>
      </c>
      <c r="J108" s="91"/>
      <c r="K108" s="91"/>
      <c r="L108" s="9" t="s">
        <v>2408</v>
      </c>
      <c r="M108" s="9" t="s">
        <v>2407</v>
      </c>
      <c r="N108" s="9" t="s">
        <v>702</v>
      </c>
      <c r="O108" s="9" t="s">
        <v>92</v>
      </c>
      <c r="P108" s="9" t="s">
        <v>1367</v>
      </c>
      <c r="Q108" s="91"/>
      <c r="R108" s="91" t="s">
        <v>38</v>
      </c>
      <c r="S108" s="91"/>
      <c r="T108" s="91" t="s">
        <v>38</v>
      </c>
      <c r="U108" s="91"/>
      <c r="V108" s="416"/>
      <c r="W108" s="415"/>
      <c r="X108" s="415"/>
      <c r="Y108" s="415"/>
      <c r="Z108" s="415"/>
      <c r="AA108" s="415"/>
      <c r="AB108" s="54"/>
    </row>
    <row r="109" spans="2:28" s="37" customFormat="1" ht="150" customHeight="1" x14ac:dyDescent="0.3">
      <c r="B109" s="31">
        <v>1</v>
      </c>
      <c r="C109" s="209">
        <v>100</v>
      </c>
      <c r="D109" s="226" t="s">
        <v>1199</v>
      </c>
      <c r="E109" s="56" t="s">
        <v>697</v>
      </c>
      <c r="F109" s="56" t="s">
        <v>1200</v>
      </c>
      <c r="G109" s="56" t="s">
        <v>818</v>
      </c>
      <c r="H109" s="56"/>
      <c r="I109" s="56" t="s">
        <v>1361</v>
      </c>
      <c r="J109" s="91"/>
      <c r="K109" s="91"/>
      <c r="L109" s="9" t="s">
        <v>2406</v>
      </c>
      <c r="M109" s="9" t="s">
        <v>2405</v>
      </c>
      <c r="N109" s="9" t="s">
        <v>702</v>
      </c>
      <c r="O109" s="9" t="s">
        <v>92</v>
      </c>
      <c r="P109" s="9" t="s">
        <v>1367</v>
      </c>
      <c r="Q109" s="91"/>
      <c r="R109" s="91" t="s">
        <v>38</v>
      </c>
      <c r="S109" s="91"/>
      <c r="T109" s="91" t="s">
        <v>38</v>
      </c>
      <c r="U109" s="91"/>
      <c r="V109" s="416"/>
      <c r="W109" s="415"/>
      <c r="X109" s="415"/>
      <c r="Y109" s="415"/>
      <c r="Z109" s="415"/>
      <c r="AA109" s="415"/>
      <c r="AB109" s="54"/>
    </row>
    <row r="110" spans="2:28" s="37" customFormat="1" ht="150" customHeight="1" x14ac:dyDescent="0.3">
      <c r="B110" s="31">
        <v>1</v>
      </c>
      <c r="C110" s="209">
        <v>101</v>
      </c>
      <c r="D110" s="226" t="s">
        <v>1199</v>
      </c>
      <c r="E110" s="56" t="s">
        <v>697</v>
      </c>
      <c r="F110" s="56" t="s">
        <v>1200</v>
      </c>
      <c r="G110" s="56" t="s">
        <v>818</v>
      </c>
      <c r="H110" s="56"/>
      <c r="I110" s="56" t="s">
        <v>1361</v>
      </c>
      <c r="J110" s="91"/>
      <c r="K110" s="91"/>
      <c r="L110" s="9" t="s">
        <v>2404</v>
      </c>
      <c r="M110" s="9" t="s">
        <v>2403</v>
      </c>
      <c r="N110" s="9" t="s">
        <v>702</v>
      </c>
      <c r="O110" s="9" t="s">
        <v>92</v>
      </c>
      <c r="P110" s="9" t="s">
        <v>1367</v>
      </c>
      <c r="Q110" s="91"/>
      <c r="R110" s="91" t="s">
        <v>38</v>
      </c>
      <c r="S110" s="91"/>
      <c r="T110" s="91" t="s">
        <v>38</v>
      </c>
      <c r="U110" s="91"/>
      <c r="V110" s="416"/>
      <c r="W110" s="415"/>
      <c r="X110" s="415"/>
      <c r="Y110" s="415"/>
      <c r="Z110" s="415"/>
      <c r="AA110" s="415"/>
      <c r="AB110" s="54"/>
    </row>
    <row r="111" spans="2:28" s="37" customFormat="1" ht="150" customHeight="1" x14ac:dyDescent="0.3">
      <c r="B111" s="31">
        <v>1</v>
      </c>
      <c r="C111" s="209">
        <v>102</v>
      </c>
      <c r="D111" s="226" t="s">
        <v>1199</v>
      </c>
      <c r="E111" s="56" t="s">
        <v>697</v>
      </c>
      <c r="F111" s="56" t="s">
        <v>1200</v>
      </c>
      <c r="G111" s="56" t="s">
        <v>818</v>
      </c>
      <c r="H111" s="56"/>
      <c r="I111" s="56" t="s">
        <v>1361</v>
      </c>
      <c r="J111" s="91"/>
      <c r="K111" s="91"/>
      <c r="L111" s="9" t="s">
        <v>2402</v>
      </c>
      <c r="M111" s="9" t="s">
        <v>1369</v>
      </c>
      <c r="N111" s="9" t="s">
        <v>702</v>
      </c>
      <c r="O111" s="9" t="s">
        <v>92</v>
      </c>
      <c r="P111" s="9" t="s">
        <v>1367</v>
      </c>
      <c r="Q111" s="91"/>
      <c r="R111" s="91" t="s">
        <v>38</v>
      </c>
      <c r="S111" s="91"/>
      <c r="T111" s="91" t="s">
        <v>38</v>
      </c>
      <c r="U111" s="91"/>
      <c r="V111" s="416"/>
      <c r="W111" s="415"/>
      <c r="X111" s="415"/>
      <c r="Y111" s="415"/>
      <c r="Z111" s="415"/>
      <c r="AA111" s="415"/>
      <c r="AB111" s="54"/>
    </row>
    <row r="112" spans="2:28" s="37" customFormat="1" ht="150" customHeight="1" x14ac:dyDescent="0.3">
      <c r="B112" s="31">
        <v>1</v>
      </c>
      <c r="C112" s="209">
        <v>103</v>
      </c>
      <c r="D112" s="226" t="s">
        <v>1199</v>
      </c>
      <c r="E112" s="56" t="s">
        <v>697</v>
      </c>
      <c r="F112" s="56" t="s">
        <v>1200</v>
      </c>
      <c r="G112" s="56" t="s">
        <v>818</v>
      </c>
      <c r="H112" s="56"/>
      <c r="I112" s="56" t="s">
        <v>1361</v>
      </c>
      <c r="J112" s="91"/>
      <c r="K112" s="91"/>
      <c r="L112" s="9" t="s">
        <v>2401</v>
      </c>
      <c r="M112" s="9" t="s">
        <v>1369</v>
      </c>
      <c r="N112" s="9" t="s">
        <v>702</v>
      </c>
      <c r="O112" s="9" t="s">
        <v>92</v>
      </c>
      <c r="P112" s="9" t="s">
        <v>1367</v>
      </c>
      <c r="Q112" s="91"/>
      <c r="R112" s="91" t="s">
        <v>38</v>
      </c>
      <c r="S112" s="91"/>
      <c r="T112" s="91" t="s">
        <v>38</v>
      </c>
      <c r="U112" s="91"/>
      <c r="V112" s="416"/>
      <c r="W112" s="415"/>
      <c r="X112" s="415"/>
      <c r="Y112" s="415"/>
      <c r="Z112" s="415"/>
      <c r="AA112" s="415"/>
      <c r="AB112" s="54"/>
    </row>
    <row r="113" spans="2:28" s="37" customFormat="1" ht="150" customHeight="1" x14ac:dyDescent="0.3">
      <c r="B113" s="31">
        <v>1</v>
      </c>
      <c r="C113" s="209">
        <v>104</v>
      </c>
      <c r="D113" s="226" t="s">
        <v>1199</v>
      </c>
      <c r="E113" s="56" t="s">
        <v>697</v>
      </c>
      <c r="F113" s="56" t="s">
        <v>1200</v>
      </c>
      <c r="G113" s="56" t="s">
        <v>818</v>
      </c>
      <c r="H113" s="56"/>
      <c r="I113" s="56" t="s">
        <v>1361</v>
      </c>
      <c r="J113" s="91"/>
      <c r="K113" s="91"/>
      <c r="L113" s="9" t="s">
        <v>2400</v>
      </c>
      <c r="M113" s="9" t="s">
        <v>1369</v>
      </c>
      <c r="N113" s="9" t="s">
        <v>702</v>
      </c>
      <c r="O113" s="9" t="s">
        <v>92</v>
      </c>
      <c r="P113" s="9" t="s">
        <v>1367</v>
      </c>
      <c r="Q113" s="91"/>
      <c r="R113" s="91" t="s">
        <v>38</v>
      </c>
      <c r="S113" s="91"/>
      <c r="T113" s="91" t="s">
        <v>38</v>
      </c>
      <c r="U113" s="91"/>
      <c r="V113" s="416"/>
      <c r="W113" s="415"/>
      <c r="X113" s="415"/>
      <c r="Y113" s="415"/>
      <c r="Z113" s="415"/>
      <c r="AA113" s="415"/>
      <c r="AB113" s="54"/>
    </row>
    <row r="114" spans="2:28" s="37" customFormat="1" ht="150" customHeight="1" x14ac:dyDescent="0.3">
      <c r="B114" s="31">
        <v>1</v>
      </c>
      <c r="C114" s="209">
        <v>105</v>
      </c>
      <c r="D114" s="226" t="s">
        <v>1199</v>
      </c>
      <c r="E114" s="56" t="s">
        <v>697</v>
      </c>
      <c r="F114" s="56" t="s">
        <v>1200</v>
      </c>
      <c r="G114" s="56" t="s">
        <v>818</v>
      </c>
      <c r="H114" s="56"/>
      <c r="I114" s="56" t="s">
        <v>1361</v>
      </c>
      <c r="J114" s="91"/>
      <c r="K114" s="91"/>
      <c r="L114" s="9" t="s">
        <v>2399</v>
      </c>
      <c r="M114" s="9" t="s">
        <v>2398</v>
      </c>
      <c r="N114" s="9" t="s">
        <v>702</v>
      </c>
      <c r="O114" s="9" t="s">
        <v>92</v>
      </c>
      <c r="P114" s="9" t="s">
        <v>1367</v>
      </c>
      <c r="Q114" s="91"/>
      <c r="R114" s="91" t="s">
        <v>38</v>
      </c>
      <c r="S114" s="91"/>
      <c r="T114" s="91" t="s">
        <v>38</v>
      </c>
      <c r="U114" s="91"/>
      <c r="V114" s="416"/>
      <c r="W114" s="415"/>
      <c r="X114" s="415"/>
      <c r="Y114" s="415"/>
      <c r="Z114" s="415"/>
      <c r="AA114" s="415"/>
      <c r="AB114" s="54"/>
    </row>
    <row r="115" spans="2:28" s="37" customFormat="1" ht="150" customHeight="1" x14ac:dyDescent="0.3">
      <c r="B115" s="31">
        <v>1</v>
      </c>
      <c r="C115" s="209">
        <v>106</v>
      </c>
      <c r="D115" s="226" t="s">
        <v>1199</v>
      </c>
      <c r="E115" s="56" t="s">
        <v>697</v>
      </c>
      <c r="F115" s="56" t="s">
        <v>1200</v>
      </c>
      <c r="G115" s="56" t="s">
        <v>818</v>
      </c>
      <c r="H115" s="56"/>
      <c r="I115" s="56" t="s">
        <v>1361</v>
      </c>
      <c r="J115" s="91"/>
      <c r="K115" s="91"/>
      <c r="L115" s="9" t="s">
        <v>2397</v>
      </c>
      <c r="M115" s="9" t="s">
        <v>2396</v>
      </c>
      <c r="N115" s="9" t="s">
        <v>702</v>
      </c>
      <c r="O115" s="9" t="s">
        <v>92</v>
      </c>
      <c r="P115" s="9" t="s">
        <v>1367</v>
      </c>
      <c r="Q115" s="91"/>
      <c r="R115" s="91" t="s">
        <v>38</v>
      </c>
      <c r="S115" s="91"/>
      <c r="T115" s="91" t="s">
        <v>38</v>
      </c>
      <c r="U115" s="91"/>
      <c r="V115" s="416"/>
      <c r="W115" s="415"/>
      <c r="X115" s="415"/>
      <c r="Y115" s="415"/>
      <c r="Z115" s="415"/>
      <c r="AA115" s="415"/>
      <c r="AB115" s="54"/>
    </row>
    <row r="116" spans="2:28" s="37" customFormat="1" ht="150" customHeight="1" x14ac:dyDescent="0.3">
      <c r="B116" s="31">
        <v>1</v>
      </c>
      <c r="C116" s="209">
        <v>107</v>
      </c>
      <c r="D116" s="226" t="s">
        <v>1199</v>
      </c>
      <c r="E116" s="56" t="s">
        <v>697</v>
      </c>
      <c r="F116" s="56" t="s">
        <v>1200</v>
      </c>
      <c r="G116" s="56" t="s">
        <v>818</v>
      </c>
      <c r="H116" s="56"/>
      <c r="I116" s="56" t="s">
        <v>1361</v>
      </c>
      <c r="J116" s="91"/>
      <c r="K116" s="91"/>
      <c r="L116" s="9" t="s">
        <v>2395</v>
      </c>
      <c r="M116" s="9" t="s">
        <v>61</v>
      </c>
      <c r="N116" s="9" t="s">
        <v>702</v>
      </c>
      <c r="O116" s="9" t="s">
        <v>92</v>
      </c>
      <c r="P116" s="9" t="s">
        <v>1367</v>
      </c>
      <c r="Q116" s="91"/>
      <c r="R116" s="91" t="s">
        <v>38</v>
      </c>
      <c r="S116" s="91"/>
      <c r="T116" s="91" t="s">
        <v>38</v>
      </c>
      <c r="U116" s="91"/>
      <c r="V116" s="416"/>
      <c r="W116" s="415"/>
      <c r="X116" s="415"/>
      <c r="Y116" s="415"/>
      <c r="Z116" s="415"/>
      <c r="AA116" s="415"/>
      <c r="AB116" s="54"/>
    </row>
    <row r="117" spans="2:28" s="37" customFormat="1" ht="150" customHeight="1" x14ac:dyDescent="0.3">
      <c r="B117" s="31">
        <v>1</v>
      </c>
      <c r="C117" s="209">
        <v>108</v>
      </c>
      <c r="D117" s="226" t="s">
        <v>1199</v>
      </c>
      <c r="E117" s="56" t="s">
        <v>697</v>
      </c>
      <c r="F117" s="56" t="s">
        <v>1200</v>
      </c>
      <c r="G117" s="56" t="s">
        <v>818</v>
      </c>
      <c r="H117" s="56"/>
      <c r="I117" s="56" t="s">
        <v>1361</v>
      </c>
      <c r="J117" s="91"/>
      <c r="K117" s="91"/>
      <c r="L117" s="9" t="s">
        <v>2394</v>
      </c>
      <c r="M117" s="9" t="s">
        <v>2393</v>
      </c>
      <c r="N117" s="9" t="s">
        <v>702</v>
      </c>
      <c r="O117" s="9" t="s">
        <v>92</v>
      </c>
      <c r="P117" s="9" t="s">
        <v>1367</v>
      </c>
      <c r="Q117" s="91"/>
      <c r="R117" s="91" t="s">
        <v>38</v>
      </c>
      <c r="S117" s="91"/>
      <c r="T117" s="91" t="s">
        <v>38</v>
      </c>
      <c r="U117" s="91"/>
      <c r="V117" s="416"/>
      <c r="W117" s="415"/>
      <c r="X117" s="415"/>
      <c r="Y117" s="415"/>
      <c r="Z117" s="415"/>
      <c r="AA117" s="415"/>
      <c r="AB117" s="54"/>
    </row>
    <row r="118" spans="2:28" s="37" customFormat="1" ht="150" customHeight="1" x14ac:dyDescent="0.3">
      <c r="B118" s="31">
        <v>1</v>
      </c>
      <c r="C118" s="209">
        <v>109</v>
      </c>
      <c r="D118" s="226" t="s">
        <v>1199</v>
      </c>
      <c r="E118" s="56" t="s">
        <v>697</v>
      </c>
      <c r="F118" s="56" t="s">
        <v>1200</v>
      </c>
      <c r="G118" s="56" t="s">
        <v>818</v>
      </c>
      <c r="H118" s="56"/>
      <c r="I118" s="56" t="s">
        <v>1361</v>
      </c>
      <c r="J118" s="91"/>
      <c r="K118" s="91"/>
      <c r="L118" s="9" t="s">
        <v>2392</v>
      </c>
      <c r="M118" s="9" t="s">
        <v>61</v>
      </c>
      <c r="N118" s="9" t="s">
        <v>702</v>
      </c>
      <c r="O118" s="9" t="s">
        <v>92</v>
      </c>
      <c r="P118" s="9" t="s">
        <v>1367</v>
      </c>
      <c r="Q118" s="91"/>
      <c r="R118" s="91" t="s">
        <v>38</v>
      </c>
      <c r="S118" s="91"/>
      <c r="T118" s="91" t="s">
        <v>38</v>
      </c>
      <c r="U118" s="91"/>
      <c r="V118" s="416"/>
      <c r="W118" s="415"/>
      <c r="X118" s="415"/>
      <c r="Y118" s="415"/>
      <c r="Z118" s="415"/>
      <c r="AA118" s="415"/>
      <c r="AB118" s="54"/>
    </row>
    <row r="119" spans="2:28" s="37" customFormat="1" ht="150" customHeight="1" x14ac:dyDescent="0.3">
      <c r="B119" s="31">
        <v>1</v>
      </c>
      <c r="C119" s="209">
        <v>110</v>
      </c>
      <c r="D119" s="226" t="s">
        <v>1199</v>
      </c>
      <c r="E119" s="56" t="s">
        <v>697</v>
      </c>
      <c r="F119" s="56" t="s">
        <v>1200</v>
      </c>
      <c r="G119" s="56" t="s">
        <v>818</v>
      </c>
      <c r="H119" s="56"/>
      <c r="I119" s="56" t="s">
        <v>1361</v>
      </c>
      <c r="J119" s="91"/>
      <c r="K119" s="91"/>
      <c r="L119" s="9" t="s">
        <v>2391</v>
      </c>
      <c r="M119" s="9" t="s">
        <v>61</v>
      </c>
      <c r="N119" s="9" t="s">
        <v>702</v>
      </c>
      <c r="O119" s="9" t="s">
        <v>92</v>
      </c>
      <c r="P119" s="9" t="s">
        <v>1367</v>
      </c>
      <c r="Q119" s="91"/>
      <c r="R119" s="91" t="s">
        <v>38</v>
      </c>
      <c r="S119" s="91"/>
      <c r="T119" s="91" t="s">
        <v>38</v>
      </c>
      <c r="U119" s="91"/>
      <c r="V119" s="416"/>
      <c r="W119" s="415"/>
      <c r="X119" s="415"/>
      <c r="Y119" s="415"/>
      <c r="Z119" s="415"/>
      <c r="AA119" s="415"/>
      <c r="AB119" s="54"/>
    </row>
    <row r="120" spans="2:28" s="37" customFormat="1" ht="150" customHeight="1" x14ac:dyDescent="0.3">
      <c r="B120" s="31">
        <v>1</v>
      </c>
      <c r="C120" s="209">
        <v>111</v>
      </c>
      <c r="D120" s="226" t="s">
        <v>1199</v>
      </c>
      <c r="E120" s="56" t="s">
        <v>697</v>
      </c>
      <c r="F120" s="56" t="s">
        <v>1200</v>
      </c>
      <c r="G120" s="56" t="s">
        <v>818</v>
      </c>
      <c r="H120" s="56"/>
      <c r="I120" s="56" t="s">
        <v>1361</v>
      </c>
      <c r="J120" s="91"/>
      <c r="K120" s="91"/>
      <c r="L120" s="9" t="s">
        <v>2390</v>
      </c>
      <c r="M120" s="9" t="s">
        <v>2389</v>
      </c>
      <c r="N120" s="9" t="s">
        <v>702</v>
      </c>
      <c r="O120" s="9" t="s">
        <v>92</v>
      </c>
      <c r="P120" s="9" t="s">
        <v>1367</v>
      </c>
      <c r="Q120" s="91"/>
      <c r="R120" s="91" t="s">
        <v>38</v>
      </c>
      <c r="S120" s="91"/>
      <c r="T120" s="91" t="s">
        <v>38</v>
      </c>
      <c r="U120" s="91"/>
      <c r="V120" s="416"/>
      <c r="W120" s="415"/>
      <c r="X120" s="415"/>
      <c r="Y120" s="415"/>
      <c r="Z120" s="415"/>
      <c r="AA120" s="415"/>
      <c r="AB120" s="54"/>
    </row>
    <row r="121" spans="2:28" s="37" customFormat="1" ht="150" customHeight="1" x14ac:dyDescent="0.3">
      <c r="B121" s="31">
        <v>1</v>
      </c>
      <c r="C121" s="209">
        <v>112</v>
      </c>
      <c r="D121" s="226" t="s">
        <v>1199</v>
      </c>
      <c r="E121" s="56" t="s">
        <v>697</v>
      </c>
      <c r="F121" s="56" t="s">
        <v>1200</v>
      </c>
      <c r="G121" s="56" t="s">
        <v>818</v>
      </c>
      <c r="H121" s="56"/>
      <c r="I121" s="56" t="s">
        <v>1361</v>
      </c>
      <c r="J121" s="91"/>
      <c r="K121" s="91"/>
      <c r="L121" s="9" t="s">
        <v>2388</v>
      </c>
      <c r="M121" s="9" t="s">
        <v>61</v>
      </c>
      <c r="N121" s="9" t="s">
        <v>702</v>
      </c>
      <c r="O121" s="9" t="s">
        <v>92</v>
      </c>
      <c r="P121" s="9" t="s">
        <v>1367</v>
      </c>
      <c r="Q121" s="91"/>
      <c r="R121" s="91" t="s">
        <v>38</v>
      </c>
      <c r="S121" s="91"/>
      <c r="T121" s="91" t="s">
        <v>38</v>
      </c>
      <c r="U121" s="91"/>
      <c r="V121" s="416"/>
      <c r="W121" s="415"/>
      <c r="X121" s="415"/>
      <c r="Y121" s="415"/>
      <c r="Z121" s="415"/>
      <c r="AA121" s="415"/>
      <c r="AB121" s="54"/>
    </row>
    <row r="122" spans="2:28" s="37" customFormat="1" ht="150" customHeight="1" x14ac:dyDescent="0.3">
      <c r="B122" s="31">
        <v>1</v>
      </c>
      <c r="C122" s="209">
        <v>113</v>
      </c>
      <c r="D122" s="226" t="s">
        <v>1199</v>
      </c>
      <c r="E122" s="56" t="s">
        <v>697</v>
      </c>
      <c r="F122" s="56" t="s">
        <v>1200</v>
      </c>
      <c r="G122" s="56" t="s">
        <v>818</v>
      </c>
      <c r="H122" s="56"/>
      <c r="I122" s="56" t="s">
        <v>1361</v>
      </c>
      <c r="J122" s="91"/>
      <c r="K122" s="91"/>
      <c r="L122" s="9" t="s">
        <v>2387</v>
      </c>
      <c r="M122" s="9" t="s">
        <v>1369</v>
      </c>
      <c r="N122" s="9" t="s">
        <v>702</v>
      </c>
      <c r="O122" s="9" t="s">
        <v>92</v>
      </c>
      <c r="P122" s="9" t="s">
        <v>1367</v>
      </c>
      <c r="Q122" s="91"/>
      <c r="R122" s="91" t="s">
        <v>38</v>
      </c>
      <c r="S122" s="91"/>
      <c r="T122" s="91" t="s">
        <v>38</v>
      </c>
      <c r="U122" s="91"/>
      <c r="V122" s="416"/>
      <c r="W122" s="415"/>
      <c r="X122" s="415"/>
      <c r="Y122" s="415"/>
      <c r="Z122" s="415"/>
      <c r="AA122" s="415"/>
      <c r="AB122" s="54"/>
    </row>
    <row r="123" spans="2:28" s="37" customFormat="1" ht="150" customHeight="1" x14ac:dyDescent="0.3">
      <c r="B123" s="31">
        <v>1</v>
      </c>
      <c r="C123" s="209">
        <v>114</v>
      </c>
      <c r="D123" s="226" t="s">
        <v>1199</v>
      </c>
      <c r="E123" s="56" t="s">
        <v>697</v>
      </c>
      <c r="F123" s="56" t="s">
        <v>1200</v>
      </c>
      <c r="G123" s="56" t="s">
        <v>818</v>
      </c>
      <c r="H123" s="56"/>
      <c r="I123" s="56" t="s">
        <v>1361</v>
      </c>
      <c r="J123" s="91"/>
      <c r="K123" s="91"/>
      <c r="L123" s="9" t="s">
        <v>2386</v>
      </c>
      <c r="M123" s="9" t="s">
        <v>2385</v>
      </c>
      <c r="N123" s="9" t="s">
        <v>702</v>
      </c>
      <c r="O123" s="9" t="s">
        <v>92</v>
      </c>
      <c r="P123" s="9" t="s">
        <v>1367</v>
      </c>
      <c r="Q123" s="91"/>
      <c r="R123" s="91" t="s">
        <v>38</v>
      </c>
      <c r="S123" s="91"/>
      <c r="T123" s="91" t="s">
        <v>38</v>
      </c>
      <c r="U123" s="91"/>
      <c r="V123" s="416"/>
      <c r="W123" s="415"/>
      <c r="X123" s="415"/>
      <c r="Y123" s="415"/>
      <c r="Z123" s="415"/>
      <c r="AA123" s="415"/>
      <c r="AB123" s="54"/>
    </row>
    <row r="124" spans="2:28" s="37" customFormat="1" ht="150" customHeight="1" x14ac:dyDescent="0.3">
      <c r="B124" s="31">
        <v>1</v>
      </c>
      <c r="C124" s="209">
        <v>115</v>
      </c>
      <c r="D124" s="226" t="s">
        <v>1199</v>
      </c>
      <c r="E124" s="56" t="s">
        <v>697</v>
      </c>
      <c r="F124" s="56" t="s">
        <v>1200</v>
      </c>
      <c r="G124" s="56" t="s">
        <v>818</v>
      </c>
      <c r="H124" s="56"/>
      <c r="I124" s="56" t="s">
        <v>1361</v>
      </c>
      <c r="J124" s="91"/>
      <c r="K124" s="91"/>
      <c r="L124" s="9" t="s">
        <v>2384</v>
      </c>
      <c r="M124" s="9" t="s">
        <v>2383</v>
      </c>
      <c r="N124" s="9" t="s">
        <v>702</v>
      </c>
      <c r="O124" s="9" t="s">
        <v>92</v>
      </c>
      <c r="P124" s="9" t="s">
        <v>1367</v>
      </c>
      <c r="Q124" s="91"/>
      <c r="R124" s="91" t="s">
        <v>38</v>
      </c>
      <c r="S124" s="91"/>
      <c r="T124" s="91" t="s">
        <v>38</v>
      </c>
      <c r="U124" s="91"/>
      <c r="V124" s="416"/>
      <c r="W124" s="415"/>
      <c r="X124" s="415"/>
      <c r="Y124" s="415"/>
      <c r="Z124" s="415"/>
      <c r="AA124" s="415"/>
      <c r="AB124" s="54"/>
    </row>
    <row r="125" spans="2:28" s="37" customFormat="1" ht="150" customHeight="1" x14ac:dyDescent="0.3">
      <c r="B125" s="31">
        <v>1</v>
      </c>
      <c r="C125" s="209">
        <v>116</v>
      </c>
      <c r="D125" s="226" t="s">
        <v>1199</v>
      </c>
      <c r="E125" s="56" t="s">
        <v>697</v>
      </c>
      <c r="F125" s="56" t="s">
        <v>1200</v>
      </c>
      <c r="G125" s="56" t="s">
        <v>818</v>
      </c>
      <c r="H125" s="56"/>
      <c r="I125" s="56" t="s">
        <v>1361</v>
      </c>
      <c r="J125" s="91"/>
      <c r="K125" s="91"/>
      <c r="L125" s="9" t="s">
        <v>2382</v>
      </c>
      <c r="M125" s="9" t="s">
        <v>2381</v>
      </c>
      <c r="N125" s="9" t="s">
        <v>702</v>
      </c>
      <c r="O125" s="9" t="s">
        <v>92</v>
      </c>
      <c r="P125" s="9" t="s">
        <v>1367</v>
      </c>
      <c r="Q125" s="91"/>
      <c r="R125" s="91" t="s">
        <v>38</v>
      </c>
      <c r="S125" s="91"/>
      <c r="T125" s="91" t="s">
        <v>38</v>
      </c>
      <c r="U125" s="91"/>
      <c r="V125" s="416"/>
      <c r="W125" s="415"/>
      <c r="X125" s="415"/>
      <c r="Y125" s="415"/>
      <c r="Z125" s="415"/>
      <c r="AA125" s="415"/>
      <c r="AB125" s="54"/>
    </row>
    <row r="126" spans="2:28" s="37" customFormat="1" ht="150" customHeight="1" x14ac:dyDescent="0.3">
      <c r="B126" s="31">
        <v>1</v>
      </c>
      <c r="C126" s="209">
        <v>117</v>
      </c>
      <c r="D126" s="226" t="s">
        <v>1199</v>
      </c>
      <c r="E126" s="56" t="s">
        <v>697</v>
      </c>
      <c r="F126" s="56" t="s">
        <v>1200</v>
      </c>
      <c r="G126" s="56" t="s">
        <v>818</v>
      </c>
      <c r="H126" s="56"/>
      <c r="I126" s="56" t="s">
        <v>1361</v>
      </c>
      <c r="J126" s="91"/>
      <c r="K126" s="91"/>
      <c r="L126" s="9" t="s">
        <v>2380</v>
      </c>
      <c r="M126" s="9" t="s">
        <v>61</v>
      </c>
      <c r="N126" s="9" t="s">
        <v>702</v>
      </c>
      <c r="O126" s="9" t="s">
        <v>92</v>
      </c>
      <c r="P126" s="9" t="s">
        <v>1367</v>
      </c>
      <c r="Q126" s="91"/>
      <c r="R126" s="91" t="s">
        <v>38</v>
      </c>
      <c r="S126" s="91"/>
      <c r="T126" s="91" t="s">
        <v>38</v>
      </c>
      <c r="U126" s="91"/>
      <c r="V126" s="416"/>
      <c r="W126" s="415"/>
      <c r="X126" s="415"/>
      <c r="Y126" s="415"/>
      <c r="Z126" s="415"/>
      <c r="AA126" s="415"/>
      <c r="AB126" s="54"/>
    </row>
    <row r="127" spans="2:28" s="36" customFormat="1" ht="150" customHeight="1" x14ac:dyDescent="0.3">
      <c r="B127" s="31">
        <v>1</v>
      </c>
      <c r="C127" s="209">
        <v>118</v>
      </c>
      <c r="D127" s="226" t="s">
        <v>1199</v>
      </c>
      <c r="E127" s="56" t="s">
        <v>697</v>
      </c>
      <c r="F127" s="56" t="s">
        <v>1200</v>
      </c>
      <c r="G127" s="56" t="s">
        <v>824</v>
      </c>
      <c r="H127" s="56"/>
      <c r="I127" s="56" t="s">
        <v>2379</v>
      </c>
      <c r="J127" s="56"/>
      <c r="K127" s="91"/>
      <c r="L127" s="9" t="s">
        <v>2378</v>
      </c>
      <c r="M127" s="9" t="s">
        <v>61</v>
      </c>
      <c r="N127" s="9" t="s">
        <v>702</v>
      </c>
      <c r="O127" s="9" t="s">
        <v>92</v>
      </c>
      <c r="P127" s="9" t="s">
        <v>750</v>
      </c>
      <c r="Q127" s="91"/>
      <c r="R127" s="91" t="s">
        <v>38</v>
      </c>
      <c r="S127" s="91"/>
      <c r="T127" s="91" t="s">
        <v>38</v>
      </c>
      <c r="U127" s="91"/>
      <c r="V127" s="419"/>
      <c r="W127" s="418"/>
      <c r="X127" s="418"/>
      <c r="Y127" s="418"/>
      <c r="Z127" s="418"/>
      <c r="AA127" s="418"/>
      <c r="AB127" s="417"/>
    </row>
    <row r="128" spans="2:28" s="36" customFormat="1" ht="150" customHeight="1" x14ac:dyDescent="0.3">
      <c r="B128" s="31">
        <v>1</v>
      </c>
      <c r="C128" s="209">
        <v>119</v>
      </c>
      <c r="D128" s="226" t="s">
        <v>1199</v>
      </c>
      <c r="E128" s="56" t="s">
        <v>697</v>
      </c>
      <c r="F128" s="56" t="s">
        <v>1200</v>
      </c>
      <c r="G128" s="56" t="s">
        <v>824</v>
      </c>
      <c r="H128" s="56"/>
      <c r="I128" s="56" t="s">
        <v>2377</v>
      </c>
      <c r="J128" s="56"/>
      <c r="K128" s="91"/>
      <c r="L128" s="9" t="s">
        <v>2376</v>
      </c>
      <c r="M128" s="9" t="s">
        <v>61</v>
      </c>
      <c r="N128" s="9" t="s">
        <v>702</v>
      </c>
      <c r="O128" s="9" t="s">
        <v>92</v>
      </c>
      <c r="P128" s="9" t="s">
        <v>750</v>
      </c>
      <c r="Q128" s="91"/>
      <c r="R128" s="91" t="s">
        <v>38</v>
      </c>
      <c r="S128" s="91"/>
      <c r="T128" s="91" t="s">
        <v>38</v>
      </c>
      <c r="U128" s="91"/>
      <c r="V128" s="419"/>
      <c r="W128" s="418"/>
      <c r="X128" s="418"/>
      <c r="Y128" s="418"/>
      <c r="Z128" s="418"/>
      <c r="AA128" s="418"/>
      <c r="AB128" s="417"/>
    </row>
    <row r="129" spans="2:28" s="36" customFormat="1" ht="150" customHeight="1" x14ac:dyDescent="0.3">
      <c r="B129" s="31">
        <v>1</v>
      </c>
      <c r="C129" s="209">
        <v>120</v>
      </c>
      <c r="D129" s="226" t="s">
        <v>1199</v>
      </c>
      <c r="E129" s="56" t="s">
        <v>697</v>
      </c>
      <c r="F129" s="56" t="s">
        <v>1200</v>
      </c>
      <c r="G129" s="56" t="s">
        <v>824</v>
      </c>
      <c r="H129" s="56"/>
      <c r="I129" s="56" t="s">
        <v>2375</v>
      </c>
      <c r="J129" s="56"/>
      <c r="K129" s="91"/>
      <c r="L129" s="9" t="s">
        <v>2374</v>
      </c>
      <c r="M129" s="9" t="s">
        <v>61</v>
      </c>
      <c r="N129" s="9" t="s">
        <v>702</v>
      </c>
      <c r="O129" s="9" t="s">
        <v>92</v>
      </c>
      <c r="P129" s="9" t="s">
        <v>750</v>
      </c>
      <c r="Q129" s="91"/>
      <c r="R129" s="91" t="s">
        <v>38</v>
      </c>
      <c r="S129" s="91"/>
      <c r="T129" s="91" t="s">
        <v>38</v>
      </c>
      <c r="U129" s="91"/>
      <c r="V129" s="419"/>
      <c r="W129" s="418"/>
      <c r="X129" s="418"/>
      <c r="Y129" s="418"/>
      <c r="Z129" s="418"/>
      <c r="AA129" s="418"/>
      <c r="AB129" s="417"/>
    </row>
    <row r="130" spans="2:28" s="36" customFormat="1" ht="150" customHeight="1" x14ac:dyDescent="0.3">
      <c r="B130" s="31">
        <v>1</v>
      </c>
      <c r="C130" s="209">
        <v>121</v>
      </c>
      <c r="D130" s="226" t="s">
        <v>1199</v>
      </c>
      <c r="E130" s="56" t="s">
        <v>697</v>
      </c>
      <c r="F130" s="56" t="s">
        <v>1200</v>
      </c>
      <c r="G130" s="56" t="s">
        <v>824</v>
      </c>
      <c r="H130" s="56"/>
      <c r="I130" s="56" t="s">
        <v>2373</v>
      </c>
      <c r="J130" s="56"/>
      <c r="K130" s="91"/>
      <c r="L130" s="9" t="s">
        <v>2372</v>
      </c>
      <c r="M130" s="9" t="s">
        <v>61</v>
      </c>
      <c r="N130" s="9" t="s">
        <v>702</v>
      </c>
      <c r="O130" s="9" t="s">
        <v>92</v>
      </c>
      <c r="P130" s="9" t="s">
        <v>750</v>
      </c>
      <c r="Q130" s="91"/>
      <c r="R130" s="91" t="s">
        <v>38</v>
      </c>
      <c r="S130" s="91"/>
      <c r="T130" s="91" t="s">
        <v>38</v>
      </c>
      <c r="U130" s="91"/>
      <c r="V130" s="419"/>
      <c r="W130" s="418"/>
      <c r="X130" s="418"/>
      <c r="Y130" s="418"/>
      <c r="Z130" s="418"/>
      <c r="AA130" s="418"/>
      <c r="AB130" s="417"/>
    </row>
    <row r="131" spans="2:28" s="36" customFormat="1" ht="150" customHeight="1" x14ac:dyDescent="0.3">
      <c r="B131" s="31">
        <v>1</v>
      </c>
      <c r="C131" s="209">
        <v>122</v>
      </c>
      <c r="D131" s="226" t="s">
        <v>1199</v>
      </c>
      <c r="E131" s="56" t="s">
        <v>697</v>
      </c>
      <c r="F131" s="56" t="s">
        <v>1200</v>
      </c>
      <c r="G131" s="56" t="s">
        <v>824</v>
      </c>
      <c r="H131" s="56"/>
      <c r="I131" s="56" t="s">
        <v>2371</v>
      </c>
      <c r="J131" s="56"/>
      <c r="K131" s="91"/>
      <c r="L131" s="9" t="s">
        <v>2370</v>
      </c>
      <c r="M131" s="9" t="s">
        <v>61</v>
      </c>
      <c r="N131" s="9" t="s">
        <v>702</v>
      </c>
      <c r="O131" s="9" t="s">
        <v>92</v>
      </c>
      <c r="P131" s="9" t="s">
        <v>750</v>
      </c>
      <c r="Q131" s="91"/>
      <c r="R131" s="91" t="s">
        <v>38</v>
      </c>
      <c r="S131" s="91"/>
      <c r="T131" s="91" t="s">
        <v>38</v>
      </c>
      <c r="U131" s="91"/>
      <c r="V131" s="419"/>
      <c r="W131" s="418"/>
      <c r="X131" s="418"/>
      <c r="Y131" s="418"/>
      <c r="Z131" s="418"/>
      <c r="AA131" s="418"/>
      <c r="AB131" s="417"/>
    </row>
    <row r="132" spans="2:28" s="36" customFormat="1" ht="150" customHeight="1" x14ac:dyDescent="0.3">
      <c r="B132" s="31">
        <v>1</v>
      </c>
      <c r="C132" s="209">
        <v>123</v>
      </c>
      <c r="D132" s="226" t="s">
        <v>1199</v>
      </c>
      <c r="E132" s="56" t="s">
        <v>697</v>
      </c>
      <c r="F132" s="56" t="s">
        <v>1200</v>
      </c>
      <c r="G132" s="56" t="s">
        <v>824</v>
      </c>
      <c r="H132" s="56"/>
      <c r="I132" s="56" t="s">
        <v>2369</v>
      </c>
      <c r="J132" s="56"/>
      <c r="K132" s="91"/>
      <c r="L132" s="9" t="s">
        <v>2368</v>
      </c>
      <c r="M132" s="9" t="s">
        <v>61</v>
      </c>
      <c r="N132" s="9" t="s">
        <v>702</v>
      </c>
      <c r="O132" s="9" t="s">
        <v>92</v>
      </c>
      <c r="P132" s="9" t="s">
        <v>2344</v>
      </c>
      <c r="Q132" s="91"/>
      <c r="R132" s="91" t="s">
        <v>38</v>
      </c>
      <c r="S132" s="91"/>
      <c r="T132" s="91" t="s">
        <v>38</v>
      </c>
      <c r="U132" s="91"/>
      <c r="V132" s="419"/>
      <c r="W132" s="418"/>
      <c r="X132" s="418"/>
      <c r="Y132" s="418"/>
      <c r="Z132" s="418"/>
      <c r="AA132" s="418"/>
      <c r="AB132" s="417"/>
    </row>
    <row r="133" spans="2:28" s="36" customFormat="1" ht="150" customHeight="1" x14ac:dyDescent="0.3">
      <c r="B133" s="31">
        <v>1</v>
      </c>
      <c r="C133" s="209">
        <v>124</v>
      </c>
      <c r="D133" s="226" t="s">
        <v>1199</v>
      </c>
      <c r="E133" s="56" t="s">
        <v>697</v>
      </c>
      <c r="F133" s="56" t="s">
        <v>1200</v>
      </c>
      <c r="G133" s="56" t="s">
        <v>824</v>
      </c>
      <c r="H133" s="56"/>
      <c r="I133" s="56" t="s">
        <v>2367</v>
      </c>
      <c r="J133" s="56"/>
      <c r="K133" s="91"/>
      <c r="L133" s="9" t="s">
        <v>2366</v>
      </c>
      <c r="M133" s="9" t="s">
        <v>61</v>
      </c>
      <c r="N133" s="9" t="s">
        <v>702</v>
      </c>
      <c r="O133" s="9" t="s">
        <v>92</v>
      </c>
      <c r="P133" s="9" t="s">
        <v>750</v>
      </c>
      <c r="Q133" s="91"/>
      <c r="R133" s="91" t="s">
        <v>38</v>
      </c>
      <c r="S133" s="91"/>
      <c r="T133" s="91" t="s">
        <v>38</v>
      </c>
      <c r="U133" s="91"/>
      <c r="V133" s="419"/>
      <c r="W133" s="418"/>
      <c r="X133" s="418"/>
      <c r="Y133" s="418"/>
      <c r="Z133" s="418"/>
      <c r="AA133" s="418"/>
      <c r="AB133" s="417"/>
    </row>
    <row r="134" spans="2:28" s="36" customFormat="1" ht="150" customHeight="1" x14ac:dyDescent="0.3">
      <c r="B134" s="31">
        <v>1</v>
      </c>
      <c r="C134" s="209">
        <v>125</v>
      </c>
      <c r="D134" s="226" t="s">
        <v>1199</v>
      </c>
      <c r="E134" s="56" t="s">
        <v>697</v>
      </c>
      <c r="F134" s="56" t="s">
        <v>1200</v>
      </c>
      <c r="G134" s="56" t="s">
        <v>824</v>
      </c>
      <c r="H134" s="56"/>
      <c r="I134" s="56" t="s">
        <v>2365</v>
      </c>
      <c r="J134" s="56"/>
      <c r="K134" s="91"/>
      <c r="L134" s="9" t="s">
        <v>2364</v>
      </c>
      <c r="M134" s="9" t="s">
        <v>61</v>
      </c>
      <c r="N134" s="9" t="s">
        <v>702</v>
      </c>
      <c r="O134" s="9" t="s">
        <v>92</v>
      </c>
      <c r="P134" s="9" t="s">
        <v>750</v>
      </c>
      <c r="Q134" s="91"/>
      <c r="R134" s="91" t="s">
        <v>38</v>
      </c>
      <c r="S134" s="91"/>
      <c r="T134" s="91" t="s">
        <v>38</v>
      </c>
      <c r="U134" s="91"/>
      <c r="V134" s="419"/>
      <c r="W134" s="418"/>
      <c r="X134" s="418"/>
      <c r="Y134" s="418"/>
      <c r="Z134" s="418"/>
      <c r="AA134" s="418"/>
      <c r="AB134" s="417"/>
    </row>
    <row r="135" spans="2:28" s="36" customFormat="1" ht="150" customHeight="1" x14ac:dyDescent="0.3">
      <c r="B135" s="31">
        <v>1</v>
      </c>
      <c r="C135" s="209">
        <v>126</v>
      </c>
      <c r="D135" s="226" t="s">
        <v>1199</v>
      </c>
      <c r="E135" s="56" t="s">
        <v>697</v>
      </c>
      <c r="F135" s="56" t="s">
        <v>1200</v>
      </c>
      <c r="G135" s="56" t="s">
        <v>824</v>
      </c>
      <c r="H135" s="56"/>
      <c r="I135" s="56" t="s">
        <v>2363</v>
      </c>
      <c r="J135" s="56"/>
      <c r="K135" s="91"/>
      <c r="L135" s="9" t="s">
        <v>2362</v>
      </c>
      <c r="M135" s="9" t="s">
        <v>61</v>
      </c>
      <c r="N135" s="9" t="s">
        <v>702</v>
      </c>
      <c r="O135" s="9" t="s">
        <v>92</v>
      </c>
      <c r="P135" s="9" t="s">
        <v>750</v>
      </c>
      <c r="Q135" s="91"/>
      <c r="R135" s="91" t="s">
        <v>38</v>
      </c>
      <c r="S135" s="91"/>
      <c r="T135" s="91" t="s">
        <v>38</v>
      </c>
      <c r="U135" s="91"/>
      <c r="V135" s="419"/>
      <c r="W135" s="418"/>
      <c r="X135" s="418"/>
      <c r="Y135" s="418"/>
      <c r="Z135" s="418"/>
      <c r="AA135" s="418"/>
      <c r="AB135" s="417"/>
    </row>
    <row r="136" spans="2:28" s="36" customFormat="1" ht="150" customHeight="1" x14ac:dyDescent="0.3">
      <c r="B136" s="31">
        <v>1</v>
      </c>
      <c r="C136" s="209">
        <v>127</v>
      </c>
      <c r="D136" s="226" t="s">
        <v>1199</v>
      </c>
      <c r="E136" s="56" t="s">
        <v>697</v>
      </c>
      <c r="F136" s="56" t="s">
        <v>1200</v>
      </c>
      <c r="G136" s="56" t="s">
        <v>824</v>
      </c>
      <c r="H136" s="56"/>
      <c r="I136" s="56" t="s">
        <v>2361</v>
      </c>
      <c r="J136" s="56"/>
      <c r="K136" s="91"/>
      <c r="L136" s="9" t="s">
        <v>2360</v>
      </c>
      <c r="M136" s="9" t="s">
        <v>61</v>
      </c>
      <c r="N136" s="9" t="s">
        <v>702</v>
      </c>
      <c r="O136" s="9" t="s">
        <v>92</v>
      </c>
      <c r="P136" s="9" t="s">
        <v>750</v>
      </c>
      <c r="Q136" s="91"/>
      <c r="R136" s="91" t="s">
        <v>38</v>
      </c>
      <c r="S136" s="91"/>
      <c r="T136" s="91" t="s">
        <v>38</v>
      </c>
      <c r="U136" s="91"/>
      <c r="V136" s="419"/>
      <c r="W136" s="418"/>
      <c r="X136" s="418"/>
      <c r="Y136" s="418"/>
      <c r="Z136" s="418"/>
      <c r="AA136" s="418"/>
      <c r="AB136" s="417"/>
    </row>
    <row r="137" spans="2:28" s="36" customFormat="1" ht="150" customHeight="1" x14ac:dyDescent="0.3">
      <c r="B137" s="31">
        <v>1</v>
      </c>
      <c r="C137" s="209">
        <v>128</v>
      </c>
      <c r="D137" s="226" t="s">
        <v>1199</v>
      </c>
      <c r="E137" s="56" t="s">
        <v>697</v>
      </c>
      <c r="F137" s="56" t="s">
        <v>1200</v>
      </c>
      <c r="G137" s="56" t="s">
        <v>824</v>
      </c>
      <c r="H137" s="56"/>
      <c r="I137" s="56" t="s">
        <v>2359</v>
      </c>
      <c r="J137" s="56"/>
      <c r="K137" s="91"/>
      <c r="L137" s="9" t="s">
        <v>2358</v>
      </c>
      <c r="M137" s="9" t="s">
        <v>61</v>
      </c>
      <c r="N137" s="9" t="s">
        <v>702</v>
      </c>
      <c r="O137" s="9" t="s">
        <v>92</v>
      </c>
      <c r="P137" s="9" t="s">
        <v>796</v>
      </c>
      <c r="Q137" s="91"/>
      <c r="R137" s="91" t="s">
        <v>38</v>
      </c>
      <c r="S137" s="91"/>
      <c r="T137" s="91" t="s">
        <v>38</v>
      </c>
      <c r="U137" s="91"/>
      <c r="V137" s="419"/>
      <c r="W137" s="418"/>
      <c r="X137" s="418"/>
      <c r="Y137" s="418"/>
      <c r="Z137" s="418"/>
      <c r="AA137" s="418"/>
      <c r="AB137" s="417"/>
    </row>
    <row r="138" spans="2:28" s="37" customFormat="1" ht="150" customHeight="1" x14ac:dyDescent="0.3">
      <c r="B138" s="31">
        <v>1</v>
      </c>
      <c r="C138" s="209">
        <v>129</v>
      </c>
      <c r="D138" s="226" t="s">
        <v>1199</v>
      </c>
      <c r="E138" s="56" t="s">
        <v>697</v>
      </c>
      <c r="F138" s="56" t="s">
        <v>1200</v>
      </c>
      <c r="G138" s="56" t="s">
        <v>824</v>
      </c>
      <c r="H138" s="56"/>
      <c r="I138" s="56" t="s">
        <v>92</v>
      </c>
      <c r="J138" s="56"/>
      <c r="K138" s="91"/>
      <c r="L138" s="9" t="s">
        <v>2357</v>
      </c>
      <c r="M138" s="9" t="s">
        <v>61</v>
      </c>
      <c r="N138" s="9" t="s">
        <v>702</v>
      </c>
      <c r="O138" s="9" t="s">
        <v>92</v>
      </c>
      <c r="P138" s="9" t="s">
        <v>2344</v>
      </c>
      <c r="Q138" s="91"/>
      <c r="R138" s="91" t="s">
        <v>38</v>
      </c>
      <c r="S138" s="91"/>
      <c r="T138" s="91" t="s">
        <v>38</v>
      </c>
      <c r="U138" s="91"/>
      <c r="V138" s="416"/>
      <c r="W138" s="415"/>
      <c r="X138" s="415"/>
      <c r="Y138" s="415"/>
      <c r="Z138" s="415"/>
      <c r="AA138" s="415"/>
      <c r="AB138" s="420"/>
    </row>
    <row r="139" spans="2:28" s="36" customFormat="1" ht="150" customHeight="1" x14ac:dyDescent="0.3">
      <c r="B139" s="31">
        <v>1</v>
      </c>
      <c r="C139" s="209">
        <v>130</v>
      </c>
      <c r="D139" s="226" t="s">
        <v>1199</v>
      </c>
      <c r="E139" s="56" t="s">
        <v>697</v>
      </c>
      <c r="F139" s="56" t="s">
        <v>1200</v>
      </c>
      <c r="G139" s="56" t="s">
        <v>824</v>
      </c>
      <c r="H139" s="56"/>
      <c r="I139" s="56" t="s">
        <v>2356</v>
      </c>
      <c r="J139" s="56"/>
      <c r="K139" s="91"/>
      <c r="L139" s="9" t="s">
        <v>2354</v>
      </c>
      <c r="M139" s="9" t="s">
        <v>61</v>
      </c>
      <c r="N139" s="9" t="s">
        <v>702</v>
      </c>
      <c r="O139" s="9" t="s">
        <v>92</v>
      </c>
      <c r="P139" s="9" t="s">
        <v>2344</v>
      </c>
      <c r="Q139" s="91"/>
      <c r="R139" s="91" t="s">
        <v>38</v>
      </c>
      <c r="S139" s="91"/>
      <c r="T139" s="91" t="s">
        <v>38</v>
      </c>
      <c r="U139" s="91"/>
      <c r="V139" s="419"/>
      <c r="W139" s="418"/>
      <c r="X139" s="418"/>
      <c r="Y139" s="418"/>
      <c r="Z139" s="418"/>
      <c r="AA139" s="418"/>
      <c r="AB139" s="417"/>
    </row>
    <row r="140" spans="2:28" s="36" customFormat="1" ht="150" customHeight="1" x14ac:dyDescent="0.3">
      <c r="B140" s="31">
        <v>1</v>
      </c>
      <c r="C140" s="209">
        <v>131</v>
      </c>
      <c r="D140" s="226" t="s">
        <v>1199</v>
      </c>
      <c r="E140" s="56" t="s">
        <v>697</v>
      </c>
      <c r="F140" s="56" t="s">
        <v>1200</v>
      </c>
      <c r="G140" s="56" t="s">
        <v>824</v>
      </c>
      <c r="H140" s="56"/>
      <c r="I140" s="56" t="s">
        <v>2355</v>
      </c>
      <c r="J140" s="56"/>
      <c r="K140" s="91"/>
      <c r="L140" s="9" t="s">
        <v>2354</v>
      </c>
      <c r="M140" s="9" t="s">
        <v>61</v>
      </c>
      <c r="N140" s="9" t="s">
        <v>702</v>
      </c>
      <c r="O140" s="9" t="s">
        <v>92</v>
      </c>
      <c r="P140" s="9" t="s">
        <v>2344</v>
      </c>
      <c r="Q140" s="91"/>
      <c r="R140" s="91" t="s">
        <v>38</v>
      </c>
      <c r="S140" s="91"/>
      <c r="T140" s="91" t="s">
        <v>38</v>
      </c>
      <c r="U140" s="91"/>
      <c r="V140" s="419"/>
      <c r="W140" s="418"/>
      <c r="X140" s="418"/>
      <c r="Y140" s="418"/>
      <c r="Z140" s="418"/>
      <c r="AA140" s="418"/>
      <c r="AB140" s="417"/>
    </row>
    <row r="141" spans="2:28" s="36" customFormat="1" ht="150" customHeight="1" x14ac:dyDescent="0.3">
      <c r="B141" s="31">
        <v>1</v>
      </c>
      <c r="C141" s="209">
        <v>132</v>
      </c>
      <c r="D141" s="226" t="s">
        <v>1199</v>
      </c>
      <c r="E141" s="56" t="s">
        <v>697</v>
      </c>
      <c r="F141" s="56" t="s">
        <v>1200</v>
      </c>
      <c r="G141" s="56" t="s">
        <v>824</v>
      </c>
      <c r="H141" s="56"/>
      <c r="I141" s="56" t="s">
        <v>2353</v>
      </c>
      <c r="J141" s="56"/>
      <c r="K141" s="91"/>
      <c r="L141" s="9" t="s">
        <v>2352</v>
      </c>
      <c r="M141" s="9" t="s">
        <v>61</v>
      </c>
      <c r="N141" s="9" t="s">
        <v>702</v>
      </c>
      <c r="O141" s="9" t="s">
        <v>92</v>
      </c>
      <c r="P141" s="9" t="s">
        <v>828</v>
      </c>
      <c r="Q141" s="91"/>
      <c r="R141" s="91" t="s">
        <v>38</v>
      </c>
      <c r="S141" s="91"/>
      <c r="T141" s="91" t="s">
        <v>38</v>
      </c>
      <c r="U141" s="91"/>
      <c r="V141" s="419"/>
      <c r="W141" s="418"/>
      <c r="X141" s="418"/>
      <c r="Y141" s="418"/>
      <c r="Z141" s="418"/>
      <c r="AA141" s="418"/>
      <c r="AB141" s="417"/>
    </row>
    <row r="142" spans="2:28" s="36" customFormat="1" ht="150" customHeight="1" x14ac:dyDescent="0.3">
      <c r="B142" s="31">
        <v>1</v>
      </c>
      <c r="C142" s="209">
        <v>133</v>
      </c>
      <c r="D142" s="226" t="s">
        <v>1199</v>
      </c>
      <c r="E142" s="56" t="s">
        <v>697</v>
      </c>
      <c r="F142" s="56" t="s">
        <v>1200</v>
      </c>
      <c r="G142" s="56" t="s">
        <v>824</v>
      </c>
      <c r="H142" s="56"/>
      <c r="I142" s="56" t="s">
        <v>2351</v>
      </c>
      <c r="J142" s="56"/>
      <c r="K142" s="91"/>
      <c r="L142" s="9" t="s">
        <v>2350</v>
      </c>
      <c r="M142" s="9" t="s">
        <v>61</v>
      </c>
      <c r="N142" s="9" t="s">
        <v>702</v>
      </c>
      <c r="O142" s="9" t="s">
        <v>92</v>
      </c>
      <c r="P142" s="9" t="s">
        <v>750</v>
      </c>
      <c r="Q142" s="91"/>
      <c r="R142" s="91" t="s">
        <v>38</v>
      </c>
      <c r="S142" s="91"/>
      <c r="T142" s="91" t="s">
        <v>38</v>
      </c>
      <c r="U142" s="91"/>
      <c r="V142" s="419"/>
      <c r="W142" s="418"/>
      <c r="X142" s="418"/>
      <c r="Y142" s="418"/>
      <c r="Z142" s="418"/>
      <c r="AA142" s="418"/>
      <c r="AB142" s="417"/>
    </row>
    <row r="143" spans="2:28" s="36" customFormat="1" ht="150" customHeight="1" x14ac:dyDescent="0.3">
      <c r="B143" s="31">
        <v>1</v>
      </c>
      <c r="C143" s="209">
        <v>134</v>
      </c>
      <c r="D143" s="226" t="s">
        <v>1199</v>
      </c>
      <c r="E143" s="56" t="s">
        <v>697</v>
      </c>
      <c r="F143" s="56" t="s">
        <v>1200</v>
      </c>
      <c r="G143" s="56" t="s">
        <v>824</v>
      </c>
      <c r="H143" s="56"/>
      <c r="I143" s="56" t="s">
        <v>2349</v>
      </c>
      <c r="J143" s="56"/>
      <c r="K143" s="91"/>
      <c r="L143" s="9" t="s">
        <v>2348</v>
      </c>
      <c r="M143" s="9" t="s">
        <v>61</v>
      </c>
      <c r="N143" s="9" t="s">
        <v>702</v>
      </c>
      <c r="O143" s="9" t="s">
        <v>92</v>
      </c>
      <c r="P143" s="9" t="s">
        <v>750</v>
      </c>
      <c r="Q143" s="91"/>
      <c r="R143" s="91" t="s">
        <v>38</v>
      </c>
      <c r="S143" s="91"/>
      <c r="T143" s="91" t="s">
        <v>38</v>
      </c>
      <c r="U143" s="91"/>
      <c r="V143" s="419"/>
      <c r="W143" s="418"/>
      <c r="X143" s="418"/>
      <c r="Y143" s="418"/>
      <c r="Z143" s="418"/>
      <c r="AA143" s="418"/>
      <c r="AB143" s="417"/>
    </row>
    <row r="144" spans="2:28" s="36" customFormat="1" ht="150" customHeight="1" x14ac:dyDescent="0.3">
      <c r="B144" s="31">
        <v>1</v>
      </c>
      <c r="C144" s="209">
        <v>135</v>
      </c>
      <c r="D144" s="226" t="s">
        <v>1199</v>
      </c>
      <c r="E144" s="56" t="s">
        <v>697</v>
      </c>
      <c r="F144" s="56" t="s">
        <v>1200</v>
      </c>
      <c r="G144" s="56" t="s">
        <v>824</v>
      </c>
      <c r="H144" s="56"/>
      <c r="I144" s="56" t="s">
        <v>2347</v>
      </c>
      <c r="J144" s="56"/>
      <c r="K144" s="91"/>
      <c r="L144" s="9" t="s">
        <v>2346</v>
      </c>
      <c r="M144" s="9" t="s">
        <v>61</v>
      </c>
      <c r="N144" s="9" t="s">
        <v>702</v>
      </c>
      <c r="O144" s="9" t="s">
        <v>92</v>
      </c>
      <c r="P144" s="9" t="s">
        <v>750</v>
      </c>
      <c r="Q144" s="91"/>
      <c r="R144" s="91" t="s">
        <v>38</v>
      </c>
      <c r="S144" s="91"/>
      <c r="T144" s="91" t="s">
        <v>38</v>
      </c>
      <c r="U144" s="91"/>
      <c r="V144" s="419"/>
      <c r="W144" s="418"/>
      <c r="X144" s="418"/>
      <c r="Y144" s="418"/>
      <c r="Z144" s="418"/>
      <c r="AA144" s="418"/>
      <c r="AB144" s="417"/>
    </row>
    <row r="145" spans="2:28" s="36" customFormat="1" ht="150" customHeight="1" x14ac:dyDescent="0.3">
      <c r="B145" s="31">
        <v>1</v>
      </c>
      <c r="C145" s="209">
        <v>136</v>
      </c>
      <c r="D145" s="226" t="s">
        <v>1199</v>
      </c>
      <c r="E145" s="56" t="s">
        <v>697</v>
      </c>
      <c r="F145" s="56" t="s">
        <v>1200</v>
      </c>
      <c r="G145" s="56" t="s">
        <v>824</v>
      </c>
      <c r="H145" s="56"/>
      <c r="I145" s="56" t="s">
        <v>2345</v>
      </c>
      <c r="J145" s="56"/>
      <c r="K145" s="91"/>
      <c r="L145" s="9" t="s">
        <v>2342</v>
      </c>
      <c r="M145" s="9" t="s">
        <v>61</v>
      </c>
      <c r="N145" s="9" t="s">
        <v>702</v>
      </c>
      <c r="O145" s="9" t="s">
        <v>92</v>
      </c>
      <c r="P145" s="9" t="s">
        <v>2344</v>
      </c>
      <c r="Q145" s="91"/>
      <c r="R145" s="91" t="s">
        <v>38</v>
      </c>
      <c r="S145" s="91"/>
      <c r="T145" s="91" t="s">
        <v>38</v>
      </c>
      <c r="U145" s="91"/>
      <c r="V145" s="419"/>
      <c r="W145" s="418"/>
      <c r="X145" s="418"/>
      <c r="Y145" s="418"/>
      <c r="Z145" s="418"/>
      <c r="AA145" s="418"/>
      <c r="AB145" s="417"/>
    </row>
    <row r="146" spans="2:28" s="36" customFormat="1" ht="150" customHeight="1" x14ac:dyDescent="0.3">
      <c r="B146" s="31">
        <v>1</v>
      </c>
      <c r="C146" s="209">
        <v>137</v>
      </c>
      <c r="D146" s="226" t="s">
        <v>1199</v>
      </c>
      <c r="E146" s="56" t="s">
        <v>697</v>
      </c>
      <c r="F146" s="56" t="s">
        <v>1200</v>
      </c>
      <c r="G146" s="56" t="s">
        <v>824</v>
      </c>
      <c r="H146" s="56"/>
      <c r="I146" s="56" t="s">
        <v>2343</v>
      </c>
      <c r="J146" s="56"/>
      <c r="K146" s="91"/>
      <c r="L146" s="9" t="s">
        <v>2342</v>
      </c>
      <c r="M146" s="9" t="s">
        <v>61</v>
      </c>
      <c r="N146" s="9" t="s">
        <v>702</v>
      </c>
      <c r="O146" s="9" t="s">
        <v>92</v>
      </c>
      <c r="P146" s="9" t="s">
        <v>828</v>
      </c>
      <c r="Q146" s="91"/>
      <c r="R146" s="91" t="s">
        <v>38</v>
      </c>
      <c r="S146" s="91"/>
      <c r="T146" s="91" t="s">
        <v>38</v>
      </c>
      <c r="U146" s="91"/>
      <c r="V146" s="419"/>
      <c r="W146" s="418"/>
      <c r="X146" s="418"/>
      <c r="Y146" s="418"/>
      <c r="Z146" s="418"/>
      <c r="AA146" s="418"/>
      <c r="AB146" s="417"/>
    </row>
    <row r="147" spans="2:28" s="36" customFormat="1" ht="150" customHeight="1" x14ac:dyDescent="0.3">
      <c r="B147" s="31">
        <v>1</v>
      </c>
      <c r="C147" s="209">
        <v>138</v>
      </c>
      <c r="D147" s="226" t="s">
        <v>1199</v>
      </c>
      <c r="E147" s="56" t="s">
        <v>697</v>
      </c>
      <c r="F147" s="56" t="s">
        <v>1200</v>
      </c>
      <c r="G147" s="56" t="s">
        <v>824</v>
      </c>
      <c r="H147" s="56"/>
      <c r="I147" s="56" t="s">
        <v>2341</v>
      </c>
      <c r="J147" s="56"/>
      <c r="K147" s="91"/>
      <c r="L147" s="9" t="s">
        <v>2340</v>
      </c>
      <c r="M147" s="9" t="s">
        <v>61</v>
      </c>
      <c r="N147" s="9" t="s">
        <v>702</v>
      </c>
      <c r="O147" s="9" t="s">
        <v>92</v>
      </c>
      <c r="P147" s="9" t="s">
        <v>750</v>
      </c>
      <c r="Q147" s="91"/>
      <c r="R147" s="91" t="s">
        <v>38</v>
      </c>
      <c r="S147" s="91"/>
      <c r="T147" s="91" t="s">
        <v>38</v>
      </c>
      <c r="U147" s="91"/>
      <c r="V147" s="419"/>
      <c r="W147" s="418"/>
      <c r="X147" s="418"/>
      <c r="Y147" s="418"/>
      <c r="Z147" s="418"/>
      <c r="AA147" s="418"/>
      <c r="AB147" s="417"/>
    </row>
    <row r="148" spans="2:28" s="37" customFormat="1" ht="150" customHeight="1" x14ac:dyDescent="0.3">
      <c r="B148" s="31">
        <v>1</v>
      </c>
      <c r="C148" s="209">
        <v>139</v>
      </c>
      <c r="D148" s="226" t="s">
        <v>1199</v>
      </c>
      <c r="E148" s="56" t="s">
        <v>697</v>
      </c>
      <c r="F148" s="56" t="s">
        <v>1200</v>
      </c>
      <c r="G148" s="56" t="s">
        <v>824</v>
      </c>
      <c r="H148" s="56"/>
      <c r="I148" s="56" t="s">
        <v>92</v>
      </c>
      <c r="J148" s="56"/>
      <c r="K148" s="91"/>
      <c r="L148" s="9" t="s">
        <v>2339</v>
      </c>
      <c r="M148" s="9" t="s">
        <v>61</v>
      </c>
      <c r="N148" s="9" t="s">
        <v>702</v>
      </c>
      <c r="O148" s="9" t="s">
        <v>92</v>
      </c>
      <c r="P148" s="9" t="s">
        <v>796</v>
      </c>
      <c r="Q148" s="91"/>
      <c r="R148" s="91" t="s">
        <v>38</v>
      </c>
      <c r="S148" s="91"/>
      <c r="T148" s="91" t="s">
        <v>38</v>
      </c>
      <c r="U148" s="91"/>
      <c r="V148" s="416"/>
      <c r="W148" s="415"/>
      <c r="X148" s="415"/>
      <c r="Y148" s="415"/>
      <c r="Z148" s="415"/>
      <c r="AA148" s="415"/>
      <c r="AB148" s="54"/>
    </row>
    <row r="149" spans="2:28" s="37" customFormat="1" ht="150" customHeight="1" x14ac:dyDescent="0.3">
      <c r="B149" s="31">
        <v>1</v>
      </c>
      <c r="C149" s="209">
        <v>140</v>
      </c>
      <c r="D149" s="226" t="s">
        <v>1199</v>
      </c>
      <c r="E149" s="56" t="s">
        <v>697</v>
      </c>
      <c r="F149" s="56" t="s">
        <v>1200</v>
      </c>
      <c r="G149" s="56" t="s">
        <v>824</v>
      </c>
      <c r="H149" s="56"/>
      <c r="I149" s="56" t="s">
        <v>92</v>
      </c>
      <c r="J149" s="56"/>
      <c r="K149" s="91"/>
      <c r="L149" s="9" t="s">
        <v>2338</v>
      </c>
      <c r="M149" s="9" t="s">
        <v>61</v>
      </c>
      <c r="N149" s="9" t="s">
        <v>702</v>
      </c>
      <c r="O149" s="9" t="s">
        <v>92</v>
      </c>
      <c r="P149" s="9" t="s">
        <v>828</v>
      </c>
      <c r="Q149" s="91"/>
      <c r="R149" s="91" t="s">
        <v>38</v>
      </c>
      <c r="S149" s="91"/>
      <c r="T149" s="91" t="s">
        <v>38</v>
      </c>
      <c r="U149" s="91"/>
      <c r="V149" s="416"/>
      <c r="W149" s="415"/>
      <c r="X149" s="415"/>
      <c r="Y149" s="415"/>
      <c r="Z149" s="415"/>
      <c r="AA149" s="415"/>
      <c r="AB149" s="54"/>
    </row>
    <row r="150" spans="2:28" s="37" customFormat="1" ht="150" customHeight="1" x14ac:dyDescent="0.3">
      <c r="B150" s="31">
        <v>1</v>
      </c>
      <c r="C150" s="209">
        <v>141</v>
      </c>
      <c r="D150" s="226" t="s">
        <v>1199</v>
      </c>
      <c r="E150" s="56" t="s">
        <v>697</v>
      </c>
      <c r="F150" s="56" t="s">
        <v>1200</v>
      </c>
      <c r="G150" s="157" t="s">
        <v>824</v>
      </c>
      <c r="H150" s="157"/>
      <c r="I150" s="56" t="s">
        <v>92</v>
      </c>
      <c r="J150" s="56"/>
      <c r="K150" s="91"/>
      <c r="L150" s="9" t="s">
        <v>2337</v>
      </c>
      <c r="M150" s="9" t="s">
        <v>61</v>
      </c>
      <c r="N150" s="9" t="s">
        <v>702</v>
      </c>
      <c r="O150" s="9" t="s">
        <v>92</v>
      </c>
      <c r="P150" s="9" t="s">
        <v>2336</v>
      </c>
      <c r="Q150" s="91"/>
      <c r="R150" s="91" t="s">
        <v>38</v>
      </c>
      <c r="S150" s="91"/>
      <c r="T150" s="91" t="s">
        <v>38</v>
      </c>
      <c r="U150" s="91"/>
      <c r="V150" s="416"/>
      <c r="W150" s="415"/>
      <c r="X150" s="415"/>
      <c r="Y150" s="415"/>
      <c r="Z150" s="415"/>
      <c r="AA150" s="415"/>
      <c r="AB150" s="54"/>
    </row>
    <row r="151" spans="2:28" s="37" customFormat="1" ht="150" customHeight="1" x14ac:dyDescent="0.3">
      <c r="B151" s="31">
        <v>1</v>
      </c>
      <c r="C151" s="209">
        <v>142</v>
      </c>
      <c r="D151" s="226" t="s">
        <v>1199</v>
      </c>
      <c r="E151" s="56" t="s">
        <v>697</v>
      </c>
      <c r="F151" s="56" t="s">
        <v>1200</v>
      </c>
      <c r="G151" s="157" t="s">
        <v>824</v>
      </c>
      <c r="H151" s="157"/>
      <c r="I151" s="56" t="s">
        <v>92</v>
      </c>
      <c r="J151" s="56"/>
      <c r="K151" s="91"/>
      <c r="L151" s="9" t="s">
        <v>2335</v>
      </c>
      <c r="M151" s="9" t="s">
        <v>61</v>
      </c>
      <c r="N151" s="9" t="s">
        <v>702</v>
      </c>
      <c r="O151" s="9" t="s">
        <v>92</v>
      </c>
      <c r="P151" s="9" t="s">
        <v>750</v>
      </c>
      <c r="Q151" s="91"/>
      <c r="R151" s="91" t="s">
        <v>38</v>
      </c>
      <c r="S151" s="91"/>
      <c r="T151" s="91" t="s">
        <v>38</v>
      </c>
      <c r="U151" s="91"/>
      <c r="V151" s="416"/>
      <c r="W151" s="415"/>
      <c r="X151" s="415"/>
      <c r="Y151" s="415"/>
      <c r="Z151" s="415"/>
      <c r="AA151" s="415"/>
      <c r="AB151" s="54"/>
    </row>
    <row r="152" spans="2:28" s="37" customFormat="1" ht="150" customHeight="1" x14ac:dyDescent="0.3">
      <c r="B152" s="31">
        <v>1</v>
      </c>
      <c r="C152" s="209">
        <v>143</v>
      </c>
      <c r="D152" s="226" t="s">
        <v>1199</v>
      </c>
      <c r="E152" s="56" t="s">
        <v>697</v>
      </c>
      <c r="F152" s="56" t="s">
        <v>1200</v>
      </c>
      <c r="G152" s="157" t="s">
        <v>824</v>
      </c>
      <c r="H152" s="157"/>
      <c r="I152" s="56" t="s">
        <v>92</v>
      </c>
      <c r="J152" s="56"/>
      <c r="K152" s="91"/>
      <c r="L152" s="9" t="s">
        <v>2334</v>
      </c>
      <c r="M152" s="9" t="s">
        <v>61</v>
      </c>
      <c r="N152" s="9" t="s">
        <v>702</v>
      </c>
      <c r="O152" s="9" t="s">
        <v>92</v>
      </c>
      <c r="P152" s="9" t="s">
        <v>750</v>
      </c>
      <c r="Q152" s="91"/>
      <c r="R152" s="91" t="s">
        <v>38</v>
      </c>
      <c r="S152" s="91"/>
      <c r="T152" s="91" t="s">
        <v>38</v>
      </c>
      <c r="U152" s="91"/>
      <c r="V152" s="416"/>
      <c r="W152" s="415"/>
      <c r="X152" s="415"/>
      <c r="Y152" s="415"/>
      <c r="Z152" s="415"/>
      <c r="AA152" s="415"/>
      <c r="AB152" s="54"/>
    </row>
    <row r="153" spans="2:28" s="37" customFormat="1" ht="150" customHeight="1" x14ac:dyDescent="0.3">
      <c r="B153" s="31">
        <v>1</v>
      </c>
      <c r="C153" s="209">
        <v>144</v>
      </c>
      <c r="D153" s="226" t="s">
        <v>1199</v>
      </c>
      <c r="E153" s="56" t="s">
        <v>697</v>
      </c>
      <c r="F153" s="56" t="s">
        <v>1200</v>
      </c>
      <c r="G153" s="157" t="s">
        <v>824</v>
      </c>
      <c r="H153" s="157"/>
      <c r="I153" s="56" t="s">
        <v>92</v>
      </c>
      <c r="J153" s="56"/>
      <c r="K153" s="91"/>
      <c r="L153" s="9" t="s">
        <v>2333</v>
      </c>
      <c r="M153" s="9" t="s">
        <v>61</v>
      </c>
      <c r="N153" s="9" t="s">
        <v>702</v>
      </c>
      <c r="O153" s="9" t="s">
        <v>92</v>
      </c>
      <c r="P153" s="9" t="s">
        <v>750</v>
      </c>
      <c r="Q153" s="91"/>
      <c r="R153" s="91" t="s">
        <v>38</v>
      </c>
      <c r="S153" s="91"/>
      <c r="T153" s="91" t="s">
        <v>38</v>
      </c>
      <c r="U153" s="91"/>
      <c r="V153" s="416"/>
      <c r="W153" s="415"/>
      <c r="X153" s="415"/>
      <c r="Y153" s="415"/>
      <c r="Z153" s="415"/>
      <c r="AA153" s="415"/>
      <c r="AB153" s="54"/>
    </row>
    <row r="154" spans="2:28" s="37" customFormat="1" ht="150" customHeight="1" x14ac:dyDescent="0.3">
      <c r="B154" s="31">
        <v>1</v>
      </c>
      <c r="C154" s="209">
        <v>145</v>
      </c>
      <c r="D154" s="226" t="s">
        <v>1199</v>
      </c>
      <c r="E154" s="56" t="s">
        <v>697</v>
      </c>
      <c r="F154" s="56" t="s">
        <v>1200</v>
      </c>
      <c r="G154" s="157" t="s">
        <v>824</v>
      </c>
      <c r="H154" s="157"/>
      <c r="I154" s="56" t="s">
        <v>92</v>
      </c>
      <c r="J154" s="56"/>
      <c r="K154" s="91"/>
      <c r="L154" s="9" t="s">
        <v>2332</v>
      </c>
      <c r="M154" s="9" t="s">
        <v>61</v>
      </c>
      <c r="N154" s="9" t="s">
        <v>702</v>
      </c>
      <c r="O154" s="9" t="s">
        <v>92</v>
      </c>
      <c r="P154" s="9" t="s">
        <v>750</v>
      </c>
      <c r="Q154" s="91"/>
      <c r="R154" s="91" t="s">
        <v>38</v>
      </c>
      <c r="S154" s="91"/>
      <c r="T154" s="91" t="s">
        <v>38</v>
      </c>
      <c r="U154" s="91"/>
      <c r="V154" s="416"/>
      <c r="W154" s="415"/>
      <c r="X154" s="415"/>
      <c r="Y154" s="415"/>
      <c r="Z154" s="415"/>
      <c r="AA154" s="415"/>
      <c r="AB154" s="54"/>
    </row>
    <row r="155" spans="2:28" s="37" customFormat="1" ht="150" customHeight="1" x14ac:dyDescent="0.3">
      <c r="B155" s="31">
        <v>1</v>
      </c>
      <c r="C155" s="209">
        <v>146</v>
      </c>
      <c r="D155" s="226" t="s">
        <v>1199</v>
      </c>
      <c r="E155" s="56" t="s">
        <v>697</v>
      </c>
      <c r="F155" s="56" t="s">
        <v>1200</v>
      </c>
      <c r="G155" s="157" t="s">
        <v>824</v>
      </c>
      <c r="H155" s="157"/>
      <c r="I155" s="56" t="s">
        <v>92</v>
      </c>
      <c r="J155" s="56"/>
      <c r="K155" s="91"/>
      <c r="L155" s="9" t="s">
        <v>2331</v>
      </c>
      <c r="M155" s="9" t="s">
        <v>61</v>
      </c>
      <c r="N155" s="9" t="s">
        <v>702</v>
      </c>
      <c r="O155" s="9" t="s">
        <v>92</v>
      </c>
      <c r="P155" s="9" t="s">
        <v>750</v>
      </c>
      <c r="Q155" s="91"/>
      <c r="R155" s="91" t="s">
        <v>38</v>
      </c>
      <c r="S155" s="91"/>
      <c r="T155" s="91" t="s">
        <v>38</v>
      </c>
      <c r="U155" s="91"/>
      <c r="V155" s="416"/>
      <c r="W155" s="415"/>
      <c r="X155" s="415"/>
      <c r="Y155" s="415"/>
      <c r="Z155" s="415"/>
      <c r="AA155" s="415"/>
      <c r="AB155" s="54"/>
    </row>
    <row r="156" spans="2:28" s="37" customFormat="1" ht="150" customHeight="1" x14ac:dyDescent="0.3">
      <c r="B156" s="31">
        <v>1</v>
      </c>
      <c r="C156" s="209">
        <v>147</v>
      </c>
      <c r="D156" s="226" t="s">
        <v>1199</v>
      </c>
      <c r="E156" s="56" t="s">
        <v>697</v>
      </c>
      <c r="F156" s="56" t="s">
        <v>1200</v>
      </c>
      <c r="G156" s="157" t="s">
        <v>824</v>
      </c>
      <c r="H156" s="157"/>
      <c r="I156" s="56" t="s">
        <v>92</v>
      </c>
      <c r="J156" s="56"/>
      <c r="K156" s="91"/>
      <c r="L156" s="9" t="s">
        <v>2330</v>
      </c>
      <c r="M156" s="9" t="s">
        <v>61</v>
      </c>
      <c r="N156" s="9" t="s">
        <v>702</v>
      </c>
      <c r="O156" s="9" t="s">
        <v>92</v>
      </c>
      <c r="P156" s="9" t="s">
        <v>750</v>
      </c>
      <c r="Q156" s="91"/>
      <c r="R156" s="91" t="s">
        <v>38</v>
      </c>
      <c r="S156" s="91"/>
      <c r="T156" s="91" t="s">
        <v>38</v>
      </c>
      <c r="U156" s="91"/>
      <c r="V156" s="416"/>
      <c r="W156" s="415"/>
      <c r="X156" s="415"/>
      <c r="Y156" s="415"/>
      <c r="Z156" s="415"/>
      <c r="AA156" s="415"/>
      <c r="AB156" s="54"/>
    </row>
    <row r="157" spans="2:28" s="37" customFormat="1" ht="150" customHeight="1" x14ac:dyDescent="0.3">
      <c r="B157" s="31">
        <v>1</v>
      </c>
      <c r="C157" s="209">
        <v>148</v>
      </c>
      <c r="D157" s="226" t="s">
        <v>1199</v>
      </c>
      <c r="E157" s="56" t="s">
        <v>697</v>
      </c>
      <c r="F157" s="56" t="s">
        <v>1200</v>
      </c>
      <c r="G157" s="157" t="s">
        <v>824</v>
      </c>
      <c r="H157" s="157"/>
      <c r="I157" s="56" t="s">
        <v>92</v>
      </c>
      <c r="J157" s="56"/>
      <c r="K157" s="91"/>
      <c r="L157" s="9" t="s">
        <v>2329</v>
      </c>
      <c r="M157" s="9" t="s">
        <v>61</v>
      </c>
      <c r="N157" s="9" t="s">
        <v>702</v>
      </c>
      <c r="O157" s="9" t="s">
        <v>92</v>
      </c>
      <c r="P157" s="9" t="s">
        <v>750</v>
      </c>
      <c r="Q157" s="91"/>
      <c r="R157" s="91" t="s">
        <v>38</v>
      </c>
      <c r="S157" s="91"/>
      <c r="T157" s="91" t="s">
        <v>38</v>
      </c>
      <c r="U157" s="91"/>
      <c r="V157" s="416"/>
      <c r="W157" s="415"/>
      <c r="X157" s="415"/>
      <c r="Y157" s="415"/>
      <c r="Z157" s="415"/>
      <c r="AA157" s="415"/>
      <c r="AB157" s="54"/>
    </row>
    <row r="158" spans="2:28" s="37" customFormat="1" ht="150" customHeight="1" x14ac:dyDescent="0.3">
      <c r="B158" s="31">
        <v>1</v>
      </c>
      <c r="C158" s="209">
        <v>149</v>
      </c>
      <c r="D158" s="226" t="s">
        <v>1199</v>
      </c>
      <c r="E158" s="56" t="s">
        <v>697</v>
      </c>
      <c r="F158" s="56" t="s">
        <v>1200</v>
      </c>
      <c r="G158" s="157" t="s">
        <v>824</v>
      </c>
      <c r="H158" s="157"/>
      <c r="I158" s="56" t="s">
        <v>92</v>
      </c>
      <c r="J158" s="56"/>
      <c r="K158" s="91"/>
      <c r="L158" s="9" t="s">
        <v>2328</v>
      </c>
      <c r="M158" s="9" t="s">
        <v>61</v>
      </c>
      <c r="N158" s="9" t="s">
        <v>702</v>
      </c>
      <c r="O158" s="9" t="s">
        <v>92</v>
      </c>
      <c r="P158" s="9" t="s">
        <v>750</v>
      </c>
      <c r="Q158" s="91"/>
      <c r="R158" s="91" t="s">
        <v>38</v>
      </c>
      <c r="S158" s="91"/>
      <c r="T158" s="91" t="s">
        <v>38</v>
      </c>
      <c r="U158" s="91"/>
      <c r="V158" s="416"/>
      <c r="W158" s="415"/>
      <c r="X158" s="415"/>
      <c r="Y158" s="415"/>
      <c r="Z158" s="415"/>
      <c r="AA158" s="415"/>
      <c r="AB158" s="54"/>
    </row>
    <row r="159" spans="2:28" s="37" customFormat="1" ht="150" customHeight="1" x14ac:dyDescent="0.3">
      <c r="B159" s="31">
        <v>1</v>
      </c>
      <c r="C159" s="209">
        <v>150</v>
      </c>
      <c r="D159" s="226" t="s">
        <v>1199</v>
      </c>
      <c r="E159" s="56" t="s">
        <v>697</v>
      </c>
      <c r="F159" s="56" t="s">
        <v>1200</v>
      </c>
      <c r="G159" s="157" t="s">
        <v>824</v>
      </c>
      <c r="H159" s="157"/>
      <c r="I159" s="56" t="s">
        <v>92</v>
      </c>
      <c r="J159" s="56"/>
      <c r="K159" s="91"/>
      <c r="L159" s="9" t="s">
        <v>2327</v>
      </c>
      <c r="M159" s="9" t="s">
        <v>61</v>
      </c>
      <c r="N159" s="9" t="s">
        <v>702</v>
      </c>
      <c r="O159" s="9" t="s">
        <v>92</v>
      </c>
      <c r="P159" s="9" t="s">
        <v>750</v>
      </c>
      <c r="Q159" s="91"/>
      <c r="R159" s="91" t="s">
        <v>38</v>
      </c>
      <c r="S159" s="91"/>
      <c r="T159" s="91" t="s">
        <v>38</v>
      </c>
      <c r="U159" s="91"/>
      <c r="V159" s="416"/>
      <c r="W159" s="415"/>
      <c r="X159" s="415"/>
      <c r="Y159" s="415"/>
      <c r="Z159" s="415"/>
      <c r="AA159" s="415"/>
      <c r="AB159" s="54"/>
    </row>
    <row r="160" spans="2:28" s="37" customFormat="1" ht="150" customHeight="1" x14ac:dyDescent="0.3">
      <c r="B160" s="31">
        <v>1</v>
      </c>
      <c r="C160" s="209">
        <v>151</v>
      </c>
      <c r="D160" s="226" t="s">
        <v>1199</v>
      </c>
      <c r="E160" s="56" t="s">
        <v>697</v>
      </c>
      <c r="F160" s="56" t="s">
        <v>1200</v>
      </c>
      <c r="G160" s="157" t="s">
        <v>824</v>
      </c>
      <c r="H160" s="157"/>
      <c r="I160" s="56" t="s">
        <v>92</v>
      </c>
      <c r="J160" s="56"/>
      <c r="K160" s="91"/>
      <c r="L160" s="9" t="s">
        <v>2326</v>
      </c>
      <c r="M160" s="9" t="s">
        <v>61</v>
      </c>
      <c r="N160" s="9" t="s">
        <v>702</v>
      </c>
      <c r="O160" s="9" t="s">
        <v>92</v>
      </c>
      <c r="P160" s="9" t="s">
        <v>750</v>
      </c>
      <c r="Q160" s="91"/>
      <c r="R160" s="91" t="s">
        <v>38</v>
      </c>
      <c r="S160" s="91"/>
      <c r="T160" s="91" t="s">
        <v>38</v>
      </c>
      <c r="U160" s="91"/>
      <c r="V160" s="416"/>
      <c r="W160" s="415"/>
      <c r="X160" s="415"/>
      <c r="Y160" s="415"/>
      <c r="Z160" s="415"/>
      <c r="AA160" s="415"/>
      <c r="AB160" s="54"/>
    </row>
    <row r="161" spans="2:29" s="37" customFormat="1" ht="150" customHeight="1" x14ac:dyDescent="0.3">
      <c r="B161" s="31">
        <v>1</v>
      </c>
      <c r="C161" s="209">
        <v>152</v>
      </c>
      <c r="D161" s="226" t="s">
        <v>1199</v>
      </c>
      <c r="E161" s="56" t="s">
        <v>697</v>
      </c>
      <c r="F161" s="56" t="s">
        <v>1200</v>
      </c>
      <c r="G161" s="157" t="s">
        <v>824</v>
      </c>
      <c r="H161" s="157"/>
      <c r="I161" s="56" t="s">
        <v>92</v>
      </c>
      <c r="J161" s="56"/>
      <c r="K161" s="91"/>
      <c r="L161" s="9" t="s">
        <v>2325</v>
      </c>
      <c r="M161" s="9" t="s">
        <v>61</v>
      </c>
      <c r="N161" s="9" t="s">
        <v>702</v>
      </c>
      <c r="O161" s="9" t="s">
        <v>92</v>
      </c>
      <c r="P161" s="9" t="s">
        <v>750</v>
      </c>
      <c r="Q161" s="91"/>
      <c r="R161" s="91" t="s">
        <v>38</v>
      </c>
      <c r="S161" s="91"/>
      <c r="T161" s="91" t="s">
        <v>38</v>
      </c>
      <c r="U161" s="91"/>
      <c r="V161" s="416"/>
      <c r="W161" s="415"/>
      <c r="X161" s="415"/>
      <c r="Y161" s="415"/>
      <c r="Z161" s="415"/>
      <c r="AA161" s="415"/>
      <c r="AB161" s="54"/>
    </row>
    <row r="162" spans="2:29" s="37" customFormat="1" ht="150" customHeight="1" x14ac:dyDescent="0.3">
      <c r="B162" s="31">
        <v>1</v>
      </c>
      <c r="C162" s="209">
        <v>153</v>
      </c>
      <c r="D162" s="226" t="s">
        <v>1199</v>
      </c>
      <c r="E162" s="56" t="s">
        <v>697</v>
      </c>
      <c r="F162" s="56" t="s">
        <v>1200</v>
      </c>
      <c r="G162" s="157" t="s">
        <v>824</v>
      </c>
      <c r="H162" s="157"/>
      <c r="I162" s="56" t="s">
        <v>92</v>
      </c>
      <c r="J162" s="56"/>
      <c r="K162" s="91"/>
      <c r="L162" s="9" t="s">
        <v>2324</v>
      </c>
      <c r="M162" s="9" t="s">
        <v>61</v>
      </c>
      <c r="N162" s="9" t="s">
        <v>702</v>
      </c>
      <c r="O162" s="9" t="s">
        <v>92</v>
      </c>
      <c r="P162" s="9" t="s">
        <v>750</v>
      </c>
      <c r="Q162" s="91"/>
      <c r="R162" s="91" t="s">
        <v>38</v>
      </c>
      <c r="S162" s="91"/>
      <c r="T162" s="91" t="s">
        <v>38</v>
      </c>
      <c r="U162" s="91"/>
      <c r="V162" s="416"/>
      <c r="W162" s="415"/>
      <c r="X162" s="415"/>
      <c r="Y162" s="415"/>
      <c r="Z162" s="415"/>
      <c r="AA162" s="415"/>
      <c r="AB162" s="54"/>
    </row>
    <row r="163" spans="2:29" ht="15" thickBot="1" x14ac:dyDescent="0.35">
      <c r="B163" s="31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</row>
    <row r="164" spans="2:29" ht="15" thickBot="1" x14ac:dyDescent="0.35">
      <c r="B164" s="127">
        <f>SUBTOTAL(9,B10:B162)</f>
        <v>153</v>
      </c>
      <c r="C164" s="16"/>
      <c r="D164" s="127">
        <f t="shared" ref="D164:AC164" si="0">COUNTA(D10:D162)</f>
        <v>153</v>
      </c>
      <c r="E164" s="127">
        <f t="shared" si="0"/>
        <v>153</v>
      </c>
      <c r="F164" s="127">
        <f t="shared" si="0"/>
        <v>153</v>
      </c>
      <c r="G164" s="127">
        <f t="shared" si="0"/>
        <v>153</v>
      </c>
      <c r="H164" s="127">
        <f t="shared" si="0"/>
        <v>0</v>
      </c>
      <c r="I164" s="127">
        <f t="shared" si="0"/>
        <v>153</v>
      </c>
      <c r="J164" s="127">
        <f t="shared" si="0"/>
        <v>0</v>
      </c>
      <c r="K164" s="127">
        <f t="shared" si="0"/>
        <v>0</v>
      </c>
      <c r="L164" s="127">
        <f t="shared" si="0"/>
        <v>153</v>
      </c>
      <c r="M164" s="127">
        <f t="shared" si="0"/>
        <v>153</v>
      </c>
      <c r="N164" s="127">
        <f t="shared" si="0"/>
        <v>153</v>
      </c>
      <c r="O164" s="127">
        <f t="shared" si="0"/>
        <v>153</v>
      </c>
      <c r="P164" s="127">
        <f t="shared" si="0"/>
        <v>153</v>
      </c>
      <c r="Q164" s="127">
        <f t="shared" si="0"/>
        <v>0</v>
      </c>
      <c r="R164" s="127">
        <f t="shared" si="0"/>
        <v>153</v>
      </c>
      <c r="S164" s="127">
        <f t="shared" si="0"/>
        <v>1</v>
      </c>
      <c r="T164" s="127">
        <f t="shared" si="0"/>
        <v>152</v>
      </c>
      <c r="U164" s="127">
        <f t="shared" si="0"/>
        <v>0</v>
      </c>
      <c r="V164" s="20">
        <f t="shared" si="0"/>
        <v>0</v>
      </c>
      <c r="W164" s="20">
        <f t="shared" si="0"/>
        <v>0</v>
      </c>
      <c r="X164" s="20">
        <f t="shared" si="0"/>
        <v>0</v>
      </c>
      <c r="Y164" s="20">
        <f t="shared" si="0"/>
        <v>0</v>
      </c>
      <c r="Z164" s="20">
        <f t="shared" si="0"/>
        <v>0</v>
      </c>
      <c r="AA164" s="20">
        <f t="shared" si="0"/>
        <v>0</v>
      </c>
      <c r="AB164" s="20">
        <f t="shared" si="0"/>
        <v>4</v>
      </c>
      <c r="AC164" s="20">
        <f t="shared" si="0"/>
        <v>0</v>
      </c>
    </row>
    <row r="165" spans="2:29" x14ac:dyDescent="0.3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</row>
    <row r="166" spans="2:29" x14ac:dyDescent="0.3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</row>
    <row r="167" spans="2:29" x14ac:dyDescent="0.3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</row>
    <row r="168" spans="2:29" ht="150.75" customHeight="1" x14ac:dyDescent="0.3">
      <c r="B168" s="17">
        <v>1</v>
      </c>
      <c r="C168" s="9">
        <v>1</v>
      </c>
      <c r="D168" s="397" t="s">
        <v>2273</v>
      </c>
      <c r="E168" s="424" t="s">
        <v>1416</v>
      </c>
      <c r="F168" s="425" t="s">
        <v>1553</v>
      </c>
      <c r="G168" s="425" t="s">
        <v>2320</v>
      </c>
      <c r="H168" s="186" t="s">
        <v>137</v>
      </c>
      <c r="I168" s="425" t="s">
        <v>2317</v>
      </c>
      <c r="J168" s="186" t="s">
        <v>137</v>
      </c>
      <c r="K168" s="186" t="s">
        <v>137</v>
      </c>
      <c r="L168" s="397" t="s">
        <v>2323</v>
      </c>
      <c r="M168" s="91" t="s">
        <v>61</v>
      </c>
      <c r="N168" s="91" t="s">
        <v>61</v>
      </c>
      <c r="O168" s="91" t="s">
        <v>92</v>
      </c>
      <c r="P168" s="397" t="s">
        <v>1364</v>
      </c>
      <c r="Q168" s="91"/>
      <c r="R168" s="91"/>
      <c r="S168" s="29"/>
      <c r="T168" s="320"/>
      <c r="U168" s="29" t="s">
        <v>38</v>
      </c>
      <c r="V168" s="413" t="s">
        <v>38</v>
      </c>
      <c r="W168" s="13"/>
      <c r="X168" s="13"/>
      <c r="Y168" s="13"/>
      <c r="Z168" s="13"/>
      <c r="AA168" s="13"/>
      <c r="AB168" s="10"/>
    </row>
    <row r="169" spans="2:29" ht="150.75" customHeight="1" x14ac:dyDescent="0.3">
      <c r="B169" s="17">
        <v>1</v>
      </c>
      <c r="C169" s="9">
        <v>2</v>
      </c>
      <c r="D169" s="397" t="s">
        <v>2273</v>
      </c>
      <c r="E169" s="424" t="s">
        <v>1416</v>
      </c>
      <c r="F169" s="425" t="s">
        <v>1553</v>
      </c>
      <c r="G169" s="425" t="s">
        <v>2320</v>
      </c>
      <c r="H169" s="186" t="s">
        <v>137</v>
      </c>
      <c r="I169" s="425" t="s">
        <v>2322</v>
      </c>
      <c r="J169" s="186" t="s">
        <v>137</v>
      </c>
      <c r="K169" s="186" t="s">
        <v>137</v>
      </c>
      <c r="L169" s="397" t="s">
        <v>2321</v>
      </c>
      <c r="M169" s="91" t="s">
        <v>61</v>
      </c>
      <c r="N169" s="91" t="s">
        <v>61</v>
      </c>
      <c r="O169" s="91" t="s">
        <v>92</v>
      </c>
      <c r="P169" s="397" t="s">
        <v>1364</v>
      </c>
      <c r="Q169" s="56"/>
      <c r="R169" s="91"/>
      <c r="S169" s="29"/>
      <c r="T169" s="320"/>
      <c r="U169" s="29" t="s">
        <v>38</v>
      </c>
      <c r="V169" s="413" t="s">
        <v>38</v>
      </c>
      <c r="W169" s="13"/>
      <c r="X169" s="13"/>
      <c r="Y169" s="13"/>
      <c r="Z169" s="13"/>
      <c r="AA169" s="13"/>
      <c r="AB169" s="10"/>
    </row>
    <row r="170" spans="2:29" ht="149.25" customHeight="1" x14ac:dyDescent="0.3">
      <c r="B170" s="17">
        <v>1</v>
      </c>
      <c r="C170" s="9">
        <v>3</v>
      </c>
      <c r="D170" s="397" t="s">
        <v>2273</v>
      </c>
      <c r="E170" s="424" t="s">
        <v>1416</v>
      </c>
      <c r="F170" s="425" t="s">
        <v>1553</v>
      </c>
      <c r="G170" s="425" t="s">
        <v>2320</v>
      </c>
      <c r="H170" s="186" t="s">
        <v>137</v>
      </c>
      <c r="I170" s="425" t="s">
        <v>2319</v>
      </c>
      <c r="J170" s="186" t="s">
        <v>137</v>
      </c>
      <c r="K170" s="186" t="s">
        <v>137</v>
      </c>
      <c r="L170" s="397" t="s">
        <v>2318</v>
      </c>
      <c r="M170" s="91" t="s">
        <v>61</v>
      </c>
      <c r="N170" s="91" t="s">
        <v>61</v>
      </c>
      <c r="O170" s="91" t="s">
        <v>92</v>
      </c>
      <c r="P170" s="397" t="s">
        <v>1364</v>
      </c>
      <c r="Q170" s="56"/>
      <c r="R170" s="91"/>
      <c r="S170" s="29"/>
      <c r="T170" s="29"/>
      <c r="U170" s="29" t="s">
        <v>38</v>
      </c>
      <c r="V170" s="413" t="s">
        <v>38</v>
      </c>
      <c r="W170" s="13"/>
      <c r="X170" s="13"/>
      <c r="Y170" s="13"/>
      <c r="Z170" s="13"/>
      <c r="AA170" s="13"/>
      <c r="AB170" s="9"/>
    </row>
    <row r="171" spans="2:29" ht="150" customHeight="1" x14ac:dyDescent="0.3">
      <c r="B171" s="17">
        <v>1</v>
      </c>
      <c r="C171" s="9">
        <v>4</v>
      </c>
      <c r="D171" s="397" t="s">
        <v>2273</v>
      </c>
      <c r="E171" s="424" t="s">
        <v>1416</v>
      </c>
      <c r="F171" s="425" t="s">
        <v>1553</v>
      </c>
      <c r="G171" s="425" t="s">
        <v>2272</v>
      </c>
      <c r="H171" s="186" t="s">
        <v>137</v>
      </c>
      <c r="I171" s="425" t="s">
        <v>2317</v>
      </c>
      <c r="J171" s="186" t="s">
        <v>137</v>
      </c>
      <c r="K171" s="186" t="s">
        <v>137</v>
      </c>
      <c r="L171" s="397" t="s">
        <v>2270</v>
      </c>
      <c r="M171" s="397" t="s">
        <v>423</v>
      </c>
      <c r="N171" s="397" t="s">
        <v>2316</v>
      </c>
      <c r="O171" s="397" t="s">
        <v>2315</v>
      </c>
      <c r="P171" s="397" t="s">
        <v>1364</v>
      </c>
      <c r="Q171" s="91"/>
      <c r="R171" s="91"/>
      <c r="S171" s="29"/>
      <c r="T171" s="320"/>
      <c r="U171" s="29" t="s">
        <v>38</v>
      </c>
      <c r="V171" s="413" t="s">
        <v>38</v>
      </c>
      <c r="W171" s="13"/>
      <c r="X171" s="13"/>
      <c r="Y171" s="13"/>
      <c r="Z171" s="13"/>
      <c r="AA171" s="13"/>
      <c r="AB171" s="30"/>
      <c r="AC171" s="30"/>
    </row>
    <row r="172" spans="2:29" ht="149.25" customHeight="1" x14ac:dyDescent="0.3">
      <c r="B172" s="17">
        <v>1</v>
      </c>
      <c r="C172" s="9">
        <v>5</v>
      </c>
      <c r="D172" s="397" t="s">
        <v>2273</v>
      </c>
      <c r="E172" s="424" t="s">
        <v>1416</v>
      </c>
      <c r="F172" s="425" t="s">
        <v>1553</v>
      </c>
      <c r="G172" s="425" t="s">
        <v>2278</v>
      </c>
      <c r="H172" s="186" t="s">
        <v>137</v>
      </c>
      <c r="I172" s="425" t="s">
        <v>2314</v>
      </c>
      <c r="J172" s="186" t="s">
        <v>137</v>
      </c>
      <c r="K172" s="186" t="s">
        <v>137</v>
      </c>
      <c r="L172" s="397" t="s">
        <v>2288</v>
      </c>
      <c r="M172" s="397" t="s">
        <v>2313</v>
      </c>
      <c r="N172" s="397" t="s">
        <v>2312</v>
      </c>
      <c r="O172" s="397" t="s">
        <v>2311</v>
      </c>
      <c r="P172" s="397" t="s">
        <v>1364</v>
      </c>
      <c r="Q172" s="91"/>
      <c r="R172" s="91"/>
      <c r="S172" s="29"/>
      <c r="T172" s="29"/>
      <c r="U172" s="29" t="s">
        <v>38</v>
      </c>
      <c r="V172" s="413" t="s">
        <v>38</v>
      </c>
      <c r="W172" s="13"/>
      <c r="X172" s="13"/>
      <c r="Y172" s="13"/>
      <c r="Z172" s="13"/>
      <c r="AA172" s="13"/>
      <c r="AB172" s="30"/>
      <c r="AC172" s="30"/>
    </row>
    <row r="173" spans="2:29" ht="150" customHeight="1" x14ac:dyDescent="0.3">
      <c r="B173" s="17">
        <v>1</v>
      </c>
      <c r="C173" s="9">
        <v>6</v>
      </c>
      <c r="D173" s="397" t="s">
        <v>2273</v>
      </c>
      <c r="E173" s="424" t="s">
        <v>1416</v>
      </c>
      <c r="F173" s="425" t="s">
        <v>1553</v>
      </c>
      <c r="G173" s="425" t="s">
        <v>2278</v>
      </c>
      <c r="H173" s="186" t="s">
        <v>137</v>
      </c>
      <c r="I173" s="425" t="s">
        <v>2310</v>
      </c>
      <c r="J173" s="186" t="s">
        <v>137</v>
      </c>
      <c r="K173" s="186" t="s">
        <v>137</v>
      </c>
      <c r="L173" s="397" t="s">
        <v>2309</v>
      </c>
      <c r="M173" s="397" t="s">
        <v>2296</v>
      </c>
      <c r="N173" s="397" t="s">
        <v>2308</v>
      </c>
      <c r="O173" s="397" t="s">
        <v>2307</v>
      </c>
      <c r="P173" s="397" t="s">
        <v>1364</v>
      </c>
      <c r="Q173" s="56"/>
      <c r="R173" s="91"/>
      <c r="S173" s="29"/>
      <c r="T173" s="29"/>
      <c r="U173" s="29" t="s">
        <v>38</v>
      </c>
      <c r="V173" s="413" t="s">
        <v>38</v>
      </c>
      <c r="W173" s="412"/>
      <c r="X173" s="412"/>
      <c r="Y173" s="412"/>
      <c r="Z173" s="412"/>
      <c r="AA173" s="412"/>
      <c r="AB173" s="30"/>
      <c r="AC173" s="30"/>
    </row>
    <row r="174" spans="2:29" ht="150" customHeight="1" x14ac:dyDescent="0.3">
      <c r="B174" s="17">
        <v>1</v>
      </c>
      <c r="C174" s="9">
        <v>7</v>
      </c>
      <c r="D174" s="397" t="s">
        <v>2273</v>
      </c>
      <c r="E174" s="424" t="s">
        <v>1416</v>
      </c>
      <c r="F174" s="425" t="s">
        <v>1553</v>
      </c>
      <c r="G174" s="425" t="s">
        <v>2278</v>
      </c>
      <c r="H174" s="186" t="s">
        <v>137</v>
      </c>
      <c r="I174" s="425" t="s">
        <v>2306</v>
      </c>
      <c r="J174" s="186" t="s">
        <v>137</v>
      </c>
      <c r="K174" s="186" t="s">
        <v>137</v>
      </c>
      <c r="L174" s="397" t="s">
        <v>2305</v>
      </c>
      <c r="M174" s="397" t="s">
        <v>1915</v>
      </c>
      <c r="N174" s="397" t="s">
        <v>2304</v>
      </c>
      <c r="O174" s="397" t="s">
        <v>2303</v>
      </c>
      <c r="P174" s="397" t="s">
        <v>1364</v>
      </c>
      <c r="Q174" s="56"/>
      <c r="R174" s="91"/>
      <c r="S174" s="29"/>
      <c r="T174" s="29"/>
      <c r="U174" s="29" t="s">
        <v>38</v>
      </c>
      <c r="V174" s="413" t="s">
        <v>38</v>
      </c>
      <c r="W174" s="412"/>
      <c r="X174" s="412"/>
      <c r="Y174" s="412"/>
      <c r="Z174" s="412"/>
      <c r="AA174" s="412"/>
      <c r="AB174" s="30"/>
      <c r="AC174" s="30"/>
    </row>
    <row r="175" spans="2:29" ht="150" customHeight="1" x14ac:dyDescent="0.3">
      <c r="B175" s="17">
        <v>1</v>
      </c>
      <c r="C175" s="9">
        <v>8</v>
      </c>
      <c r="D175" s="397" t="s">
        <v>2273</v>
      </c>
      <c r="E175" s="424" t="s">
        <v>1416</v>
      </c>
      <c r="F175" s="425" t="s">
        <v>1553</v>
      </c>
      <c r="G175" s="425" t="s">
        <v>2278</v>
      </c>
      <c r="H175" s="186" t="s">
        <v>137</v>
      </c>
      <c r="I175" s="425" t="s">
        <v>2302</v>
      </c>
      <c r="J175" s="186" t="s">
        <v>137</v>
      </c>
      <c r="K175" s="186" t="s">
        <v>137</v>
      </c>
      <c r="L175" s="397" t="s">
        <v>2301</v>
      </c>
      <c r="M175" s="397" t="s">
        <v>1915</v>
      </c>
      <c r="N175" s="397" t="s">
        <v>2300</v>
      </c>
      <c r="O175" s="397" t="s">
        <v>2299</v>
      </c>
      <c r="P175" s="397" t="s">
        <v>1364</v>
      </c>
      <c r="Q175" s="56"/>
      <c r="R175" s="91"/>
      <c r="S175" s="29"/>
      <c r="T175" s="29"/>
      <c r="U175" s="29" t="s">
        <v>38</v>
      </c>
      <c r="V175" s="413" t="s">
        <v>38</v>
      </c>
      <c r="W175" s="412"/>
      <c r="X175" s="412"/>
      <c r="Y175" s="412"/>
      <c r="Z175" s="412"/>
      <c r="AA175" s="412"/>
      <c r="AB175" s="30"/>
      <c r="AC175" s="30"/>
    </row>
    <row r="176" spans="2:29" ht="150" customHeight="1" x14ac:dyDescent="0.3">
      <c r="B176" s="17">
        <v>1</v>
      </c>
      <c r="C176" s="9">
        <v>9</v>
      </c>
      <c r="D176" s="397" t="s">
        <v>2273</v>
      </c>
      <c r="E176" s="424" t="s">
        <v>1416</v>
      </c>
      <c r="F176" s="425" t="s">
        <v>1553</v>
      </c>
      <c r="G176" s="425" t="s">
        <v>2278</v>
      </c>
      <c r="H176" s="186" t="s">
        <v>137</v>
      </c>
      <c r="I176" s="425" t="s">
        <v>2298</v>
      </c>
      <c r="J176" s="186" t="s">
        <v>137</v>
      </c>
      <c r="K176" s="186" t="s">
        <v>137</v>
      </c>
      <c r="L176" s="397" t="s">
        <v>2297</v>
      </c>
      <c r="M176" s="397" t="s">
        <v>2296</v>
      </c>
      <c r="N176" s="397" t="s">
        <v>2295</v>
      </c>
      <c r="O176" s="397" t="s">
        <v>2294</v>
      </c>
      <c r="P176" s="397" t="s">
        <v>1364</v>
      </c>
      <c r="Q176" s="56"/>
      <c r="R176" s="91"/>
      <c r="S176" s="29"/>
      <c r="T176" s="29"/>
      <c r="U176" s="29" t="s">
        <v>38</v>
      </c>
      <c r="V176" s="413" t="s">
        <v>38</v>
      </c>
      <c r="W176" s="412"/>
      <c r="X176" s="412"/>
      <c r="Y176" s="412"/>
      <c r="Z176" s="412"/>
      <c r="AA176" s="412"/>
      <c r="AB176" s="30"/>
      <c r="AC176" s="30"/>
    </row>
    <row r="177" spans="2:29" ht="150" customHeight="1" x14ac:dyDescent="0.3">
      <c r="B177" s="17">
        <v>1</v>
      </c>
      <c r="C177" s="9">
        <v>10</v>
      </c>
      <c r="D177" s="397" t="s">
        <v>2273</v>
      </c>
      <c r="E177" s="424" t="s">
        <v>1416</v>
      </c>
      <c r="F177" s="425" t="s">
        <v>1553</v>
      </c>
      <c r="G177" s="425" t="s">
        <v>2278</v>
      </c>
      <c r="H177" s="186" t="s">
        <v>137</v>
      </c>
      <c r="I177" s="425" t="s">
        <v>2293</v>
      </c>
      <c r="J177" s="186" t="s">
        <v>137</v>
      </c>
      <c r="K177" s="186" t="s">
        <v>137</v>
      </c>
      <c r="L177" s="397" t="s">
        <v>2292</v>
      </c>
      <c r="M177" s="397" t="s">
        <v>255</v>
      </c>
      <c r="N177" s="397" t="s">
        <v>2291</v>
      </c>
      <c r="O177" s="397" t="s">
        <v>2290</v>
      </c>
      <c r="P177" s="397" t="s">
        <v>1364</v>
      </c>
      <c r="Q177" s="56"/>
      <c r="R177" s="91"/>
      <c r="S177" s="29"/>
      <c r="T177" s="29"/>
      <c r="U177" s="29" t="s">
        <v>38</v>
      </c>
      <c r="V177" s="413" t="s">
        <v>38</v>
      </c>
      <c r="W177" s="412"/>
      <c r="X177" s="412"/>
      <c r="Y177" s="412"/>
      <c r="Z177" s="412"/>
      <c r="AA177" s="412"/>
      <c r="AB177" s="30"/>
      <c r="AC177" s="30"/>
    </row>
    <row r="178" spans="2:29" ht="150" customHeight="1" x14ac:dyDescent="0.3">
      <c r="B178" s="17">
        <v>1</v>
      </c>
      <c r="C178" s="9">
        <v>11</v>
      </c>
      <c r="D178" s="397" t="s">
        <v>2273</v>
      </c>
      <c r="E178" s="424" t="s">
        <v>1416</v>
      </c>
      <c r="F178" s="425" t="s">
        <v>1553</v>
      </c>
      <c r="G178" s="425" t="s">
        <v>2278</v>
      </c>
      <c r="H178" s="186" t="s">
        <v>137</v>
      </c>
      <c r="I178" s="425" t="s">
        <v>2289</v>
      </c>
      <c r="J178" s="186" t="s">
        <v>137</v>
      </c>
      <c r="K178" s="186" t="s">
        <v>137</v>
      </c>
      <c r="L178" s="397" t="s">
        <v>2288</v>
      </c>
      <c r="M178" s="397" t="s">
        <v>2287</v>
      </c>
      <c r="N178" s="397" t="s">
        <v>2286</v>
      </c>
      <c r="O178" s="91" t="s">
        <v>92</v>
      </c>
      <c r="P178" s="397" t="s">
        <v>1364</v>
      </c>
      <c r="Q178" s="56"/>
      <c r="R178" s="91"/>
      <c r="S178" s="29"/>
      <c r="T178" s="29"/>
      <c r="U178" s="29" t="s">
        <v>38</v>
      </c>
      <c r="V178" s="410"/>
      <c r="W178" s="414"/>
      <c r="X178" s="410" t="s">
        <v>38</v>
      </c>
      <c r="Y178" s="412"/>
      <c r="Z178" s="412"/>
      <c r="AA178" s="412"/>
      <c r="AB178" s="30" t="s">
        <v>2285</v>
      </c>
      <c r="AC178" s="30" t="s">
        <v>2284</v>
      </c>
    </row>
    <row r="179" spans="2:29" ht="150" customHeight="1" x14ac:dyDescent="0.3">
      <c r="B179" s="17">
        <v>1</v>
      </c>
      <c r="C179" s="9">
        <v>12</v>
      </c>
      <c r="D179" s="397" t="s">
        <v>2273</v>
      </c>
      <c r="E179" s="424" t="s">
        <v>1416</v>
      </c>
      <c r="F179" s="425" t="s">
        <v>1553</v>
      </c>
      <c r="G179" s="425" t="s">
        <v>2278</v>
      </c>
      <c r="H179" s="186" t="s">
        <v>137</v>
      </c>
      <c r="I179" s="424" t="s">
        <v>2283</v>
      </c>
      <c r="J179" s="186" t="s">
        <v>137</v>
      </c>
      <c r="K179" s="186" t="s">
        <v>137</v>
      </c>
      <c r="L179" s="397" t="s">
        <v>2276</v>
      </c>
      <c r="M179" s="397" t="s">
        <v>587</v>
      </c>
      <c r="N179" s="397" t="s">
        <v>2282</v>
      </c>
      <c r="O179" s="397">
        <v>5316026</v>
      </c>
      <c r="P179" s="9" t="s">
        <v>1364</v>
      </c>
      <c r="Q179" s="56"/>
      <c r="R179" s="91"/>
      <c r="S179" s="29"/>
      <c r="T179" s="29"/>
      <c r="U179" s="29" t="s">
        <v>38</v>
      </c>
      <c r="V179" s="413" t="s">
        <v>38</v>
      </c>
      <c r="W179" s="412"/>
      <c r="X179" s="412"/>
      <c r="Y179" s="412"/>
      <c r="Z179" s="412"/>
      <c r="AA179" s="412"/>
      <c r="AB179" s="30"/>
      <c r="AC179" s="30"/>
    </row>
    <row r="180" spans="2:29" ht="150" customHeight="1" x14ac:dyDescent="0.3">
      <c r="B180" s="17">
        <v>1</v>
      </c>
      <c r="C180" s="9">
        <v>13</v>
      </c>
      <c r="D180" s="397" t="s">
        <v>2273</v>
      </c>
      <c r="E180" s="424" t="s">
        <v>1416</v>
      </c>
      <c r="F180" s="425" t="s">
        <v>1553</v>
      </c>
      <c r="G180" s="425" t="s">
        <v>2278</v>
      </c>
      <c r="H180" s="186" t="s">
        <v>137</v>
      </c>
      <c r="I180" s="424" t="s">
        <v>2281</v>
      </c>
      <c r="J180" s="186" t="s">
        <v>137</v>
      </c>
      <c r="K180" s="186" t="s">
        <v>137</v>
      </c>
      <c r="L180" s="397" t="s">
        <v>2276</v>
      </c>
      <c r="M180" s="397" t="s">
        <v>587</v>
      </c>
      <c r="N180" s="397" t="s">
        <v>2280</v>
      </c>
      <c r="O180" s="397" t="s">
        <v>2279</v>
      </c>
      <c r="P180" s="9" t="s">
        <v>1364</v>
      </c>
      <c r="Q180" s="56"/>
      <c r="R180" s="91"/>
      <c r="S180" s="29"/>
      <c r="T180" s="29"/>
      <c r="U180" s="29" t="s">
        <v>38</v>
      </c>
      <c r="V180" s="413" t="s">
        <v>38</v>
      </c>
      <c r="W180" s="412"/>
      <c r="X180" s="412"/>
      <c r="Y180" s="412"/>
      <c r="Z180" s="412"/>
      <c r="AA180" s="412"/>
      <c r="AB180" s="30"/>
      <c r="AC180" s="30"/>
    </row>
    <row r="181" spans="2:29" ht="150" customHeight="1" x14ac:dyDescent="0.3">
      <c r="B181" s="17">
        <v>1</v>
      </c>
      <c r="C181" s="9">
        <v>14</v>
      </c>
      <c r="D181" s="397" t="s">
        <v>2273</v>
      </c>
      <c r="E181" s="424" t="s">
        <v>1416</v>
      </c>
      <c r="F181" s="425" t="s">
        <v>1553</v>
      </c>
      <c r="G181" s="425" t="s">
        <v>2278</v>
      </c>
      <c r="H181" s="186" t="s">
        <v>137</v>
      </c>
      <c r="I181" s="424" t="s">
        <v>2277</v>
      </c>
      <c r="J181" s="186" t="s">
        <v>137</v>
      </c>
      <c r="K181" s="186" t="s">
        <v>137</v>
      </c>
      <c r="L181" s="397" t="s">
        <v>2276</v>
      </c>
      <c r="M181" s="397" t="s">
        <v>587</v>
      </c>
      <c r="N181" s="397" t="s">
        <v>2275</v>
      </c>
      <c r="O181" s="91" t="s">
        <v>92</v>
      </c>
      <c r="P181" s="9"/>
      <c r="Q181" s="56"/>
      <c r="R181" s="91"/>
      <c r="S181" s="29"/>
      <c r="T181" s="29"/>
      <c r="U181" s="29" t="s">
        <v>38</v>
      </c>
      <c r="V181" s="410"/>
      <c r="W181" s="410" t="s">
        <v>38</v>
      </c>
      <c r="X181" s="412"/>
      <c r="Y181" s="412"/>
      <c r="Z181" s="412"/>
      <c r="AA181" s="412"/>
      <c r="AB181" s="30" t="s">
        <v>2274</v>
      </c>
      <c r="AC181" s="30" t="s">
        <v>1781</v>
      </c>
    </row>
    <row r="182" spans="2:29" ht="150.75" customHeight="1" x14ac:dyDescent="0.3">
      <c r="B182" s="17">
        <v>1</v>
      </c>
      <c r="C182" s="9">
        <v>15</v>
      </c>
      <c r="D182" s="397" t="s">
        <v>2273</v>
      </c>
      <c r="E182" s="424" t="s">
        <v>1416</v>
      </c>
      <c r="F182" s="425" t="s">
        <v>1553</v>
      </c>
      <c r="G182" s="425" t="s">
        <v>2272</v>
      </c>
      <c r="H182" s="186" t="s">
        <v>137</v>
      </c>
      <c r="I182" s="425" t="s">
        <v>2271</v>
      </c>
      <c r="J182" s="186" t="s">
        <v>137</v>
      </c>
      <c r="K182" s="186" t="s">
        <v>137</v>
      </c>
      <c r="L182" s="397" t="s">
        <v>2270</v>
      </c>
      <c r="M182" s="397" t="s">
        <v>2269</v>
      </c>
      <c r="N182" s="397" t="s">
        <v>2268</v>
      </c>
      <c r="O182" s="397" t="s">
        <v>2267</v>
      </c>
      <c r="P182" s="397"/>
      <c r="Q182" s="56"/>
      <c r="R182" s="91"/>
      <c r="S182" s="29"/>
      <c r="T182" s="320"/>
      <c r="U182" s="29" t="s">
        <v>38</v>
      </c>
      <c r="V182" s="410"/>
      <c r="W182" s="410" t="s">
        <v>38</v>
      </c>
      <c r="X182" s="13"/>
      <c r="Y182" s="13"/>
      <c r="Z182" s="13"/>
      <c r="AA182" s="13"/>
      <c r="AB182" s="30" t="s">
        <v>2266</v>
      </c>
      <c r="AC182" s="30" t="s">
        <v>591</v>
      </c>
    </row>
    <row r="183" spans="2:29" x14ac:dyDescent="0.3">
      <c r="B183" s="16"/>
      <c r="C183" s="16"/>
      <c r="D183" s="16"/>
      <c r="E183" s="93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2:29" ht="15" thickBot="1" x14ac:dyDescent="0.35">
      <c r="B184" s="16"/>
      <c r="C184" s="16"/>
      <c r="D184" s="16"/>
      <c r="E184" s="93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2:29" ht="15" thickBot="1" x14ac:dyDescent="0.35">
      <c r="B185" s="127">
        <f>SUBTOTAL(9,B168:B182)</f>
        <v>15</v>
      </c>
      <c r="C185" s="127"/>
      <c r="D185" s="127">
        <f t="shared" ref="D185:AC185" si="1">COUNTA(D168:D182)</f>
        <v>15</v>
      </c>
      <c r="E185" s="127">
        <f t="shared" si="1"/>
        <v>15</v>
      </c>
      <c r="F185" s="127">
        <f t="shared" si="1"/>
        <v>15</v>
      </c>
      <c r="G185" s="127">
        <f t="shared" si="1"/>
        <v>15</v>
      </c>
      <c r="H185" s="127">
        <f t="shared" si="1"/>
        <v>15</v>
      </c>
      <c r="I185" s="127">
        <f t="shared" si="1"/>
        <v>15</v>
      </c>
      <c r="J185" s="127">
        <f t="shared" si="1"/>
        <v>15</v>
      </c>
      <c r="K185" s="127">
        <f t="shared" si="1"/>
        <v>15</v>
      </c>
      <c r="L185" s="127">
        <f t="shared" si="1"/>
        <v>15</v>
      </c>
      <c r="M185" s="127">
        <f t="shared" si="1"/>
        <v>15</v>
      </c>
      <c r="N185" s="127">
        <f t="shared" si="1"/>
        <v>15</v>
      </c>
      <c r="O185" s="127">
        <f t="shared" si="1"/>
        <v>15</v>
      </c>
      <c r="P185" s="127">
        <f t="shared" si="1"/>
        <v>13</v>
      </c>
      <c r="Q185" s="127">
        <f t="shared" si="1"/>
        <v>0</v>
      </c>
      <c r="R185" s="127">
        <f t="shared" si="1"/>
        <v>0</v>
      </c>
      <c r="S185" s="127">
        <f t="shared" si="1"/>
        <v>0</v>
      </c>
      <c r="T185" s="127">
        <f t="shared" si="1"/>
        <v>0</v>
      </c>
      <c r="U185" s="127">
        <f t="shared" si="1"/>
        <v>15</v>
      </c>
      <c r="V185" s="20">
        <f t="shared" si="1"/>
        <v>12</v>
      </c>
      <c r="W185" s="20">
        <f t="shared" si="1"/>
        <v>2</v>
      </c>
      <c r="X185" s="20">
        <f t="shared" si="1"/>
        <v>1</v>
      </c>
      <c r="Y185" s="20">
        <f t="shared" si="1"/>
        <v>0</v>
      </c>
      <c r="Z185" s="20">
        <f t="shared" si="1"/>
        <v>0</v>
      </c>
      <c r="AA185" s="20">
        <f t="shared" si="1"/>
        <v>0</v>
      </c>
      <c r="AB185" s="20">
        <f t="shared" si="1"/>
        <v>3</v>
      </c>
      <c r="AC185" s="20">
        <f t="shared" si="1"/>
        <v>3</v>
      </c>
    </row>
    <row r="186" spans="2:29" x14ac:dyDescent="0.3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</row>
    <row r="187" spans="2:29" x14ac:dyDescent="0.3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</row>
    <row r="188" spans="2:29" x14ac:dyDescent="0.3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</row>
    <row r="189" spans="2:29" x14ac:dyDescent="0.3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</row>
    <row r="190" spans="2:29" ht="109.5" customHeight="1" x14ac:dyDescent="0.3">
      <c r="B190" s="31">
        <v>1</v>
      </c>
      <c r="C190" s="209">
        <v>1</v>
      </c>
      <c r="D190" s="426" t="s">
        <v>1782</v>
      </c>
      <c r="E190" s="305" t="s">
        <v>1783</v>
      </c>
      <c r="F190" s="404" t="s">
        <v>1784</v>
      </c>
      <c r="G190" s="157" t="s">
        <v>25</v>
      </c>
      <c r="H190" s="186" t="s">
        <v>137</v>
      </c>
      <c r="I190" s="14" t="s">
        <v>2265</v>
      </c>
      <c r="J190" s="91"/>
      <c r="K190" s="9"/>
      <c r="L190" s="157" t="s">
        <v>2264</v>
      </c>
      <c r="M190" s="9" t="s">
        <v>46</v>
      </c>
      <c r="N190" s="9" t="s">
        <v>2263</v>
      </c>
      <c r="O190" s="9" t="s">
        <v>2254</v>
      </c>
      <c r="P190" s="11"/>
      <c r="Q190" s="91" t="s">
        <v>38</v>
      </c>
      <c r="R190" s="11"/>
      <c r="S190" s="91"/>
      <c r="T190" s="91" t="s">
        <v>38</v>
      </c>
      <c r="U190" s="9"/>
      <c r="V190" s="407"/>
      <c r="W190" s="407"/>
      <c r="X190" s="407"/>
      <c r="Y190" s="407"/>
      <c r="Z190" s="407"/>
      <c r="AB190" s="406" t="s">
        <v>2259</v>
      </c>
      <c r="AC190" s="409"/>
    </row>
    <row r="191" spans="2:29" ht="109.5" customHeight="1" x14ac:dyDescent="0.3">
      <c r="B191" s="31">
        <v>1</v>
      </c>
      <c r="C191" s="209">
        <v>2</v>
      </c>
      <c r="D191" s="426" t="s">
        <v>1782</v>
      </c>
      <c r="E191" s="305" t="s">
        <v>1783</v>
      </c>
      <c r="F191" s="404" t="s">
        <v>1784</v>
      </c>
      <c r="G191" s="157" t="s">
        <v>25</v>
      </c>
      <c r="H191" s="186" t="s">
        <v>137</v>
      </c>
      <c r="I191" s="14" t="s">
        <v>2262</v>
      </c>
      <c r="J191" s="91"/>
      <c r="K191" s="9"/>
      <c r="L191" s="427" t="s">
        <v>2261</v>
      </c>
      <c r="M191" s="9" t="s">
        <v>46</v>
      </c>
      <c r="N191" s="9" t="s">
        <v>2260</v>
      </c>
      <c r="O191" s="9" t="s">
        <v>2254</v>
      </c>
      <c r="P191" s="11"/>
      <c r="Q191" s="91" t="s">
        <v>38</v>
      </c>
      <c r="R191" s="11"/>
      <c r="S191" s="91"/>
      <c r="T191" s="91" t="s">
        <v>38</v>
      </c>
      <c r="U191" s="9"/>
      <c r="V191" s="407"/>
      <c r="W191" s="407"/>
      <c r="X191" s="407"/>
      <c r="Y191" s="407"/>
      <c r="Z191" s="407"/>
      <c r="AB191" s="406" t="s">
        <v>2259</v>
      </c>
    </row>
    <row r="192" spans="2:29" ht="109.5" customHeight="1" x14ac:dyDescent="0.3">
      <c r="B192" s="31">
        <v>1</v>
      </c>
      <c r="C192" s="209">
        <v>3</v>
      </c>
      <c r="D192" s="426" t="s">
        <v>1782</v>
      </c>
      <c r="E192" s="305" t="s">
        <v>1783</v>
      </c>
      <c r="F192" s="404" t="s">
        <v>1784</v>
      </c>
      <c r="G192" s="157" t="s">
        <v>25</v>
      </c>
      <c r="H192" s="186" t="s">
        <v>137</v>
      </c>
      <c r="I192" s="14" t="s">
        <v>2258</v>
      </c>
      <c r="J192" s="91"/>
      <c r="K192" s="9"/>
      <c r="L192" s="9" t="s">
        <v>2257</v>
      </c>
      <c r="M192" s="9" t="s">
        <v>2256</v>
      </c>
      <c r="N192" s="9" t="s">
        <v>2255</v>
      </c>
      <c r="O192" s="9" t="s">
        <v>2254</v>
      </c>
      <c r="P192" s="11"/>
      <c r="Q192" s="91" t="s">
        <v>38</v>
      </c>
      <c r="R192" s="11"/>
      <c r="S192" s="91"/>
      <c r="T192" s="91" t="s">
        <v>38</v>
      </c>
      <c r="U192" s="9"/>
      <c r="V192" s="407"/>
      <c r="W192" s="407"/>
      <c r="X192" s="407"/>
      <c r="Y192" s="407"/>
      <c r="Z192" s="407"/>
      <c r="AB192" s="406" t="s">
        <v>2253</v>
      </c>
    </row>
    <row r="193" spans="1:29" x14ac:dyDescent="0.3">
      <c r="A193" s="4"/>
      <c r="B193" s="31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</row>
    <row r="194" spans="1:29" ht="15" thickBot="1" x14ac:dyDescent="0.35">
      <c r="A194" s="4"/>
      <c r="B194" s="31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</row>
    <row r="195" spans="1:29" ht="15" thickBot="1" x14ac:dyDescent="0.35">
      <c r="B195" s="127">
        <f>SUBTOTAL(9,B190:B192)</f>
        <v>3</v>
      </c>
      <c r="C195" s="16"/>
      <c r="D195" s="127">
        <f>COUNTA(D190:D192)</f>
        <v>3</v>
      </c>
      <c r="E195" s="127">
        <f>COUNTA(#REF!)</f>
        <v>1</v>
      </c>
      <c r="F195" s="127">
        <f>COUNTA(E190:E192)</f>
        <v>3</v>
      </c>
      <c r="G195" s="127">
        <f>COUNTA(G190:G192)</f>
        <v>3</v>
      </c>
      <c r="H195" s="127">
        <f>COUNTA(#REF!)</f>
        <v>1</v>
      </c>
      <c r="I195" s="127">
        <f t="shared" ref="I195:AC195" si="2">COUNTA(H190:H192)</f>
        <v>3</v>
      </c>
      <c r="J195" s="127">
        <f t="shared" si="2"/>
        <v>3</v>
      </c>
      <c r="K195" s="127">
        <f t="shared" si="2"/>
        <v>0</v>
      </c>
      <c r="L195" s="127">
        <f t="shared" si="2"/>
        <v>0</v>
      </c>
      <c r="M195" s="127">
        <f t="shared" si="2"/>
        <v>3</v>
      </c>
      <c r="N195" s="127">
        <f t="shared" si="2"/>
        <v>3</v>
      </c>
      <c r="O195" s="127">
        <f t="shared" si="2"/>
        <v>3</v>
      </c>
      <c r="P195" s="127">
        <f t="shared" si="2"/>
        <v>3</v>
      </c>
      <c r="Q195" s="127">
        <f t="shared" si="2"/>
        <v>0</v>
      </c>
      <c r="R195" s="127">
        <f t="shared" si="2"/>
        <v>3</v>
      </c>
      <c r="S195" s="127">
        <f t="shared" si="2"/>
        <v>0</v>
      </c>
      <c r="T195" s="127">
        <f t="shared" si="2"/>
        <v>0</v>
      </c>
      <c r="U195" s="127">
        <f t="shared" si="2"/>
        <v>3</v>
      </c>
      <c r="V195" s="20">
        <f t="shared" si="2"/>
        <v>0</v>
      </c>
      <c r="W195" s="20">
        <f t="shared" si="2"/>
        <v>0</v>
      </c>
      <c r="X195" s="20">
        <f t="shared" si="2"/>
        <v>0</v>
      </c>
      <c r="Y195" s="20">
        <f t="shared" si="2"/>
        <v>0</v>
      </c>
      <c r="Z195" s="20">
        <f t="shared" si="2"/>
        <v>0</v>
      </c>
      <c r="AA195" s="20">
        <f t="shared" si="2"/>
        <v>0</v>
      </c>
      <c r="AB195" s="20">
        <f t="shared" si="2"/>
        <v>0</v>
      </c>
      <c r="AC195" s="20">
        <f t="shared" si="2"/>
        <v>3</v>
      </c>
    </row>
    <row r="196" spans="1:29" x14ac:dyDescent="0.3">
      <c r="E196"/>
    </row>
    <row r="197" spans="1:29" x14ac:dyDescent="0.3">
      <c r="E197"/>
    </row>
    <row r="198" spans="1:29" x14ac:dyDescent="0.3">
      <c r="E198"/>
    </row>
    <row r="199" spans="1:29" x14ac:dyDescent="0.3">
      <c r="E199"/>
    </row>
    <row r="241" spans="2:29" x14ac:dyDescent="0.3">
      <c r="E241"/>
    </row>
    <row r="242" spans="2:29" x14ac:dyDescent="0.3">
      <c r="E242"/>
    </row>
    <row r="243" spans="2:29" x14ac:dyDescent="0.3">
      <c r="E243"/>
    </row>
    <row r="244" spans="2:29" x14ac:dyDescent="0.3">
      <c r="E244"/>
    </row>
    <row r="245" spans="2:29" x14ac:dyDescent="0.3">
      <c r="E245"/>
    </row>
    <row r="246" spans="2:29" x14ac:dyDescent="0.3">
      <c r="E246"/>
    </row>
    <row r="247" spans="2:29" x14ac:dyDescent="0.3">
      <c r="E247"/>
    </row>
    <row r="248" spans="2:29" x14ac:dyDescent="0.3">
      <c r="E248"/>
    </row>
    <row r="249" spans="2:29" x14ac:dyDescent="0.3">
      <c r="E249"/>
    </row>
    <row r="250" spans="2:29" ht="15" thickBot="1" x14ac:dyDescent="0.35">
      <c r="E250"/>
    </row>
    <row r="251" spans="2:29" ht="15" thickBot="1" x14ac:dyDescent="0.35">
      <c r="B251" s="20">
        <f>+B195+B185+B164</f>
        <v>171</v>
      </c>
      <c r="C251" s="20"/>
      <c r="D251" s="20">
        <f t="shared" ref="D251:AC251" si="3">+D195+D185+D164</f>
        <v>171</v>
      </c>
      <c r="E251" s="20">
        <f t="shared" si="3"/>
        <v>169</v>
      </c>
      <c r="F251" s="20">
        <f t="shared" si="3"/>
        <v>171</v>
      </c>
      <c r="G251" s="20">
        <f t="shared" si="3"/>
        <v>171</v>
      </c>
      <c r="H251" s="20">
        <f t="shared" si="3"/>
        <v>16</v>
      </c>
      <c r="I251" s="20">
        <f t="shared" si="3"/>
        <v>171</v>
      </c>
      <c r="J251" s="20">
        <f t="shared" si="3"/>
        <v>18</v>
      </c>
      <c r="K251" s="20">
        <f t="shared" si="3"/>
        <v>15</v>
      </c>
      <c r="L251" s="20">
        <f t="shared" si="3"/>
        <v>168</v>
      </c>
      <c r="M251" s="20">
        <f t="shared" si="3"/>
        <v>171</v>
      </c>
      <c r="N251" s="20">
        <f t="shared" si="3"/>
        <v>171</v>
      </c>
      <c r="O251" s="20">
        <f t="shared" si="3"/>
        <v>171</v>
      </c>
      <c r="P251" s="20">
        <f t="shared" si="3"/>
        <v>169</v>
      </c>
      <c r="Q251" s="20">
        <f t="shared" si="3"/>
        <v>0</v>
      </c>
      <c r="R251" s="20">
        <f t="shared" si="3"/>
        <v>156</v>
      </c>
      <c r="S251" s="20">
        <f t="shared" si="3"/>
        <v>1</v>
      </c>
      <c r="T251" s="20">
        <f t="shared" si="3"/>
        <v>152</v>
      </c>
      <c r="U251" s="20">
        <f t="shared" si="3"/>
        <v>18</v>
      </c>
      <c r="V251" s="20">
        <f t="shared" si="3"/>
        <v>12</v>
      </c>
      <c r="W251" s="20">
        <f t="shared" si="3"/>
        <v>2</v>
      </c>
      <c r="X251" s="20">
        <f t="shared" si="3"/>
        <v>1</v>
      </c>
      <c r="Y251" s="20">
        <f t="shared" si="3"/>
        <v>0</v>
      </c>
      <c r="Z251" s="20">
        <f t="shared" si="3"/>
        <v>0</v>
      </c>
      <c r="AA251" s="20">
        <f t="shared" si="3"/>
        <v>0</v>
      </c>
      <c r="AB251" s="20">
        <f t="shared" si="3"/>
        <v>7</v>
      </c>
      <c r="AC251" s="20">
        <f t="shared" si="3"/>
        <v>6</v>
      </c>
    </row>
    <row r="252" spans="2:29" x14ac:dyDescent="0.3">
      <c r="E252"/>
    </row>
    <row r="253" spans="2:29" x14ac:dyDescent="0.3">
      <c r="E253"/>
    </row>
    <row r="254" spans="2:29" x14ac:dyDescent="0.3">
      <c r="E254"/>
    </row>
    <row r="255" spans="2:29" x14ac:dyDescent="0.3">
      <c r="E255"/>
    </row>
    <row r="256" spans="2:29" x14ac:dyDescent="0.3">
      <c r="E256"/>
    </row>
    <row r="257" spans="5:5" x14ac:dyDescent="0.3">
      <c r="E257"/>
    </row>
    <row r="258" spans="5:5" x14ac:dyDescent="0.3">
      <c r="E258"/>
    </row>
    <row r="259" spans="5:5" x14ac:dyDescent="0.3">
      <c r="E259"/>
    </row>
    <row r="260" spans="5:5" x14ac:dyDescent="0.3">
      <c r="E260"/>
    </row>
    <row r="261" spans="5:5" x14ac:dyDescent="0.3">
      <c r="E261"/>
    </row>
    <row r="262" spans="5:5" x14ac:dyDescent="0.3">
      <c r="E262"/>
    </row>
    <row r="263" spans="5:5" x14ac:dyDescent="0.3">
      <c r="E263"/>
    </row>
    <row r="264" spans="5:5" x14ac:dyDescent="0.3">
      <c r="E264"/>
    </row>
    <row r="265" spans="5:5" x14ac:dyDescent="0.3">
      <c r="E265"/>
    </row>
    <row r="266" spans="5:5" x14ac:dyDescent="0.3">
      <c r="E266"/>
    </row>
    <row r="267" spans="5:5" x14ac:dyDescent="0.3">
      <c r="E267"/>
    </row>
    <row r="268" spans="5:5" x14ac:dyDescent="0.3">
      <c r="E268"/>
    </row>
    <row r="269" spans="5:5" x14ac:dyDescent="0.3">
      <c r="E269"/>
    </row>
    <row r="270" spans="5:5" x14ac:dyDescent="0.3">
      <c r="E270"/>
    </row>
    <row r="271" spans="5:5" x14ac:dyDescent="0.3">
      <c r="E271"/>
    </row>
    <row r="272" spans="5:5" x14ac:dyDescent="0.3">
      <c r="E272"/>
    </row>
    <row r="273" spans="5:5" x14ac:dyDescent="0.3">
      <c r="E273"/>
    </row>
    <row r="274" spans="5:5" x14ac:dyDescent="0.3">
      <c r="E274"/>
    </row>
    <row r="275" spans="5:5" x14ac:dyDescent="0.3">
      <c r="E275"/>
    </row>
    <row r="276" spans="5:5" x14ac:dyDescent="0.3">
      <c r="E276"/>
    </row>
    <row r="277" spans="5:5" x14ac:dyDescent="0.3">
      <c r="E277"/>
    </row>
    <row r="278" spans="5:5" x14ac:dyDescent="0.3">
      <c r="E278"/>
    </row>
    <row r="279" spans="5:5" x14ac:dyDescent="0.3">
      <c r="E279"/>
    </row>
    <row r="280" spans="5:5" x14ac:dyDescent="0.3">
      <c r="E280"/>
    </row>
    <row r="281" spans="5:5" x14ac:dyDescent="0.3">
      <c r="E281"/>
    </row>
    <row r="282" spans="5:5" x14ac:dyDescent="0.3">
      <c r="E282"/>
    </row>
    <row r="283" spans="5:5" x14ac:dyDescent="0.3">
      <c r="E283"/>
    </row>
    <row r="284" spans="5:5" x14ac:dyDescent="0.3">
      <c r="E284"/>
    </row>
    <row r="285" spans="5:5" x14ac:dyDescent="0.3">
      <c r="E285"/>
    </row>
    <row r="286" spans="5:5" x14ac:dyDescent="0.3">
      <c r="E286"/>
    </row>
    <row r="287" spans="5:5" x14ac:dyDescent="0.3">
      <c r="E287"/>
    </row>
    <row r="288" spans="5:5" x14ac:dyDescent="0.3">
      <c r="E288"/>
    </row>
    <row r="289" spans="5:5" x14ac:dyDescent="0.3">
      <c r="E289"/>
    </row>
    <row r="290" spans="5:5" x14ac:dyDescent="0.3">
      <c r="E290"/>
    </row>
    <row r="291" spans="5:5" x14ac:dyDescent="0.3">
      <c r="E291"/>
    </row>
    <row r="292" spans="5:5" x14ac:dyDescent="0.3">
      <c r="E292"/>
    </row>
    <row r="293" spans="5:5" x14ac:dyDescent="0.3">
      <c r="E293"/>
    </row>
    <row r="294" spans="5:5" x14ac:dyDescent="0.3">
      <c r="E294"/>
    </row>
  </sheetData>
  <mergeCells count="33">
    <mergeCell ref="F2:M2"/>
    <mergeCell ref="F3:M3"/>
    <mergeCell ref="F4:M4"/>
    <mergeCell ref="Q7:R7"/>
    <mergeCell ref="S7:U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X8:X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Y8:Y9"/>
    <mergeCell ref="Z8:Z9"/>
    <mergeCell ref="AA8:AA9"/>
    <mergeCell ref="AB8:AB9"/>
    <mergeCell ref="AC8:AC9"/>
  </mergeCells>
  <pageMargins left="0.70866141732283472" right="0.27559055118110237" top="0.74803149606299213" bottom="0.74803149606299213" header="0.31496062992125984" footer="0.31496062992125984"/>
  <pageSetup paperSize="5" scale="57" orientation="landscape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A1FA-06A0-44F8-B75D-8234BDEFE090}">
  <dimension ref="A1"/>
  <sheetViews>
    <sheetView zoomScale="56" zoomScaleNormal="56" workbookViewId="0">
      <selection activeCell="M54" sqref="M54"/>
    </sheetView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A257-3153-4735-BB52-2669AC7C1C50}">
  <sheetPr>
    <tabColor theme="6" tint="0.39997558519241921"/>
  </sheetPr>
  <dimension ref="A1:AB1079"/>
  <sheetViews>
    <sheetView zoomScale="60" zoomScaleNormal="60" zoomScalePageLayoutView="60" workbookViewId="0">
      <pane ySplit="8" topLeftCell="A18" activePane="bottomLeft" state="frozen"/>
      <selection pane="bottomLeft" activeCell="B21" sqref="B21"/>
    </sheetView>
  </sheetViews>
  <sheetFormatPr baseColWidth="10" defaultColWidth="11.44140625" defaultRowHeight="14.4" x14ac:dyDescent="0.3"/>
  <cols>
    <col min="1" max="1" width="1.5546875" style="1" customWidth="1"/>
    <col min="2" max="2" width="7.5546875" style="1" bestFit="1" customWidth="1"/>
    <col min="3" max="3" width="25.44140625" style="1" customWidth="1"/>
    <col min="4" max="4" width="11.33203125" style="1" customWidth="1"/>
    <col min="5" max="6" width="16.44140625" style="1" customWidth="1"/>
    <col min="7" max="7" width="12.33203125" style="1" customWidth="1"/>
    <col min="8" max="8" width="15" style="1" customWidth="1"/>
    <col min="9" max="9" width="17.88671875" style="1" bestFit="1" customWidth="1"/>
    <col min="10" max="10" width="12.5546875" style="1" customWidth="1"/>
    <col min="11" max="11" width="9.88671875" style="1" bestFit="1" customWidth="1"/>
    <col min="12" max="12" width="8.44140625" style="1" customWidth="1"/>
    <col min="13" max="13" width="13.33203125" style="1" customWidth="1"/>
    <col min="14" max="14" width="12" style="1" customWidth="1"/>
    <col min="15" max="15" width="18" style="1" customWidth="1"/>
    <col min="16" max="16" width="4.88671875" style="1" customWidth="1"/>
    <col min="17" max="17" width="5" style="1" customWidth="1"/>
    <col min="18" max="18" width="5.33203125" style="1" customWidth="1"/>
    <col min="19" max="19" width="4.44140625" style="1" customWidth="1"/>
    <col min="20" max="22" width="3.5546875" style="1" customWidth="1"/>
    <col min="23" max="23" width="12.109375" bestFit="1" customWidth="1"/>
    <col min="24" max="24" width="10.109375" bestFit="1" customWidth="1"/>
    <col min="25" max="25" width="10.44140625" customWidth="1"/>
    <col min="26" max="26" width="14.88671875" customWidth="1"/>
    <col min="27" max="27" width="18.88671875" style="1" customWidth="1"/>
    <col min="28" max="28" width="32.21875" style="75" customWidth="1"/>
    <col min="29" max="16384" width="11.44140625" style="75"/>
  </cols>
  <sheetData>
    <row r="1" spans="1:28" customFormat="1" ht="23.4" x14ac:dyDescent="0.45">
      <c r="A1" s="64"/>
      <c r="B1" s="65"/>
      <c r="C1" s="3"/>
      <c r="D1" s="3"/>
      <c r="E1" s="531" t="s">
        <v>0</v>
      </c>
      <c r="F1" s="531"/>
      <c r="G1" s="531"/>
      <c r="H1" s="531"/>
      <c r="I1" s="531"/>
      <c r="J1" s="531"/>
      <c r="K1" s="531"/>
      <c r="L1" s="3"/>
      <c r="M1" s="3"/>
      <c r="N1" s="3"/>
      <c r="O1" s="3"/>
      <c r="P1" s="4"/>
      <c r="Q1" s="5"/>
      <c r="W1" s="2"/>
      <c r="X1" s="2"/>
      <c r="Y1" s="2"/>
      <c r="Z1" s="2"/>
    </row>
    <row r="2" spans="1:28" customFormat="1" ht="16.5" customHeight="1" x14ac:dyDescent="0.45">
      <c r="A2" s="64"/>
      <c r="B2" s="65"/>
      <c r="C2" s="3"/>
      <c r="D2" s="3"/>
      <c r="E2" s="532" t="s">
        <v>1</v>
      </c>
      <c r="F2" s="532"/>
      <c r="G2" s="532"/>
      <c r="H2" s="532"/>
      <c r="I2" s="532"/>
      <c r="J2" s="532"/>
      <c r="K2" s="532"/>
      <c r="L2" s="3"/>
      <c r="M2" s="3"/>
      <c r="N2" s="3"/>
      <c r="O2" s="3"/>
      <c r="P2" s="4"/>
      <c r="Q2" s="5"/>
    </row>
    <row r="3" spans="1:28" customFormat="1" ht="18.75" customHeight="1" x14ac:dyDescent="0.45">
      <c r="A3" s="3"/>
      <c r="B3" s="65"/>
      <c r="C3" s="3"/>
      <c r="D3" s="3"/>
      <c r="E3" s="533" t="s">
        <v>2</v>
      </c>
      <c r="F3" s="533"/>
      <c r="G3" s="533"/>
      <c r="H3" s="533"/>
      <c r="I3" s="533"/>
      <c r="J3" s="533"/>
      <c r="K3" s="533"/>
      <c r="L3" s="3"/>
      <c r="M3" s="3"/>
      <c r="N3" s="3"/>
      <c r="O3" s="3"/>
      <c r="P3" s="6"/>
      <c r="Q3" s="5"/>
      <c r="W3" s="3"/>
      <c r="X3" s="3"/>
      <c r="Y3" s="3"/>
      <c r="Z3" s="97" t="s">
        <v>2581</v>
      </c>
    </row>
    <row r="4" spans="1:28" customFormat="1" ht="21" x14ac:dyDescent="0.4">
      <c r="A4" s="22"/>
      <c r="B4" s="66"/>
      <c r="D4" s="67"/>
      <c r="E4" s="534"/>
      <c r="F4" s="534"/>
      <c r="G4" s="534"/>
      <c r="H4" s="68"/>
      <c r="I4" s="69"/>
      <c r="J4" s="70"/>
      <c r="K4" s="69"/>
      <c r="N4" s="71" t="s">
        <v>3</v>
      </c>
      <c r="O4" s="25" t="s">
        <v>2578</v>
      </c>
      <c r="P4" s="72"/>
      <c r="Q4" s="72"/>
      <c r="R4" s="72"/>
    </row>
    <row r="5" spans="1:28" ht="21" x14ac:dyDescent="0.5">
      <c r="A5" s="73"/>
      <c r="B5" s="73"/>
      <c r="C5" s="73"/>
      <c r="D5" s="73"/>
      <c r="E5" s="73"/>
      <c r="F5" s="73"/>
      <c r="G5" s="535" t="s">
        <v>453</v>
      </c>
      <c r="H5" s="535"/>
      <c r="I5" s="535"/>
      <c r="J5" s="535"/>
      <c r="K5" s="535"/>
      <c r="L5" s="535"/>
      <c r="M5" s="535"/>
      <c r="N5" s="535"/>
      <c r="O5" s="73"/>
      <c r="P5" s="73"/>
      <c r="Q5" s="73"/>
      <c r="R5" s="73"/>
      <c r="S5" s="73"/>
      <c r="T5" s="73"/>
      <c r="U5" s="73"/>
      <c r="V5" s="73"/>
      <c r="W5" s="74"/>
      <c r="X5" s="74"/>
      <c r="Y5" s="74"/>
      <c r="Z5" s="74"/>
      <c r="AA5" s="73"/>
    </row>
    <row r="6" spans="1:28" s="76" customFormat="1" ht="6.75" customHeight="1" x14ac:dyDescent="0.25">
      <c r="B6" s="77"/>
      <c r="C6" s="77"/>
      <c r="D6" s="77"/>
      <c r="E6" s="77"/>
      <c r="F6" s="77"/>
      <c r="G6" s="77"/>
      <c r="H6" s="77"/>
      <c r="I6" s="78"/>
      <c r="J6" s="78"/>
      <c r="K6" s="78"/>
      <c r="L6" s="77"/>
      <c r="M6" s="74"/>
      <c r="N6" s="78"/>
      <c r="O6" s="78"/>
      <c r="P6" s="536"/>
      <c r="Q6" s="536"/>
      <c r="R6" s="536"/>
      <c r="S6" s="536"/>
      <c r="T6" s="537"/>
      <c r="U6" s="538"/>
      <c r="V6" s="538"/>
      <c r="AA6" s="79"/>
    </row>
    <row r="7" spans="1:28" s="73" customFormat="1" ht="32.25" customHeight="1" x14ac:dyDescent="0.3">
      <c r="A7" s="80"/>
      <c r="B7" s="539" t="s">
        <v>4</v>
      </c>
      <c r="C7" s="539" t="s">
        <v>5</v>
      </c>
      <c r="D7" s="539" t="s">
        <v>454</v>
      </c>
      <c r="E7" s="539" t="s">
        <v>7</v>
      </c>
      <c r="F7" s="539" t="s">
        <v>66</v>
      </c>
      <c r="G7" s="43" t="s">
        <v>455</v>
      </c>
      <c r="H7" s="539" t="s">
        <v>456</v>
      </c>
      <c r="I7" s="539" t="s">
        <v>457</v>
      </c>
      <c r="J7" s="539" t="s">
        <v>11</v>
      </c>
      <c r="K7" s="539" t="s">
        <v>12</v>
      </c>
      <c r="L7" s="539" t="s">
        <v>458</v>
      </c>
      <c r="M7" s="539" t="s">
        <v>459</v>
      </c>
      <c r="N7" s="539" t="s">
        <v>460</v>
      </c>
      <c r="O7" s="539" t="s">
        <v>13</v>
      </c>
      <c r="P7" s="541" t="s">
        <v>461</v>
      </c>
      <c r="Q7" s="542"/>
      <c r="R7" s="541" t="s">
        <v>462</v>
      </c>
      <c r="S7" s="545"/>
      <c r="T7" s="541" t="s">
        <v>16</v>
      </c>
      <c r="U7" s="546"/>
      <c r="V7" s="545"/>
      <c r="W7" s="547" t="s">
        <v>29</v>
      </c>
      <c r="X7" s="543" t="s">
        <v>33</v>
      </c>
      <c r="Y7" s="543" t="s">
        <v>30</v>
      </c>
      <c r="Z7" s="549" t="s">
        <v>31</v>
      </c>
      <c r="AA7" s="543" t="s">
        <v>17</v>
      </c>
      <c r="AB7" s="543" t="s">
        <v>67</v>
      </c>
    </row>
    <row r="8" spans="1:28" s="73" customFormat="1" ht="26.25" customHeight="1" x14ac:dyDescent="0.3">
      <c r="A8" s="80"/>
      <c r="B8" s="540"/>
      <c r="C8" s="540"/>
      <c r="D8" s="540"/>
      <c r="E8" s="540"/>
      <c r="F8" s="540"/>
      <c r="G8" s="81"/>
      <c r="H8" s="540"/>
      <c r="I8" s="540"/>
      <c r="J8" s="540"/>
      <c r="K8" s="540"/>
      <c r="L8" s="540"/>
      <c r="M8" s="540"/>
      <c r="N8" s="540"/>
      <c r="O8" s="540"/>
      <c r="P8" s="8" t="s">
        <v>18</v>
      </c>
      <c r="Q8" s="8" t="s">
        <v>19</v>
      </c>
      <c r="R8" s="8" t="s">
        <v>18</v>
      </c>
      <c r="S8" s="8" t="s">
        <v>19</v>
      </c>
      <c r="T8" s="82" t="s">
        <v>20</v>
      </c>
      <c r="U8" s="82" t="s">
        <v>21</v>
      </c>
      <c r="V8" s="82" t="s">
        <v>22</v>
      </c>
      <c r="W8" s="548"/>
      <c r="X8" s="544"/>
      <c r="Y8" s="544"/>
      <c r="Z8" s="550"/>
      <c r="AA8" s="544"/>
      <c r="AB8" s="544"/>
    </row>
    <row r="9" spans="1:28" ht="6" customHeight="1" x14ac:dyDescent="0.2">
      <c r="O9" s="83"/>
      <c r="Q9" s="83"/>
      <c r="R9" s="83"/>
      <c r="U9" s="84"/>
      <c r="V9" s="84"/>
      <c r="W9" s="7"/>
      <c r="X9" s="7"/>
      <c r="Y9" s="7"/>
      <c r="Z9" s="7"/>
    </row>
    <row r="10" spans="1:28" ht="77.400000000000006" customHeight="1" x14ac:dyDescent="0.3">
      <c r="A10" s="75"/>
      <c r="B10" s="85">
        <v>1</v>
      </c>
      <c r="C10" s="14" t="s">
        <v>464</v>
      </c>
      <c r="D10" s="14" t="s">
        <v>318</v>
      </c>
      <c r="E10" s="14" t="s">
        <v>465</v>
      </c>
      <c r="F10" s="395">
        <v>145300</v>
      </c>
      <c r="G10" s="229">
        <v>41984</v>
      </c>
      <c r="H10" s="85" t="s">
        <v>466</v>
      </c>
      <c r="I10" s="85" t="s">
        <v>467</v>
      </c>
      <c r="J10" s="12" t="s">
        <v>468</v>
      </c>
      <c r="K10" s="85">
        <v>2015</v>
      </c>
      <c r="L10" s="85" t="s">
        <v>469</v>
      </c>
      <c r="M10" s="85" t="s">
        <v>470</v>
      </c>
      <c r="N10" s="85"/>
      <c r="O10" s="12" t="s">
        <v>471</v>
      </c>
      <c r="P10" s="85" t="s">
        <v>38</v>
      </c>
      <c r="Q10" s="85"/>
      <c r="R10" s="85"/>
      <c r="S10" s="85" t="s">
        <v>38</v>
      </c>
      <c r="T10" s="85"/>
      <c r="U10" s="85" t="s">
        <v>38</v>
      </c>
      <c r="V10" s="85"/>
      <c r="W10" s="12"/>
      <c r="X10" s="12"/>
      <c r="Y10" s="12"/>
      <c r="Z10" s="12"/>
      <c r="AA10" s="104" t="s">
        <v>472</v>
      </c>
      <c r="AB10" s="86"/>
    </row>
    <row r="11" spans="1:28" ht="129.75" customHeight="1" x14ac:dyDescent="0.3">
      <c r="A11" s="75"/>
      <c r="B11" s="85">
        <v>2</v>
      </c>
      <c r="C11" s="14" t="s">
        <v>1392</v>
      </c>
      <c r="D11" s="85" t="s">
        <v>697</v>
      </c>
      <c r="E11" s="85" t="s">
        <v>92</v>
      </c>
      <c r="F11" s="85"/>
      <c r="G11" s="229"/>
      <c r="H11" s="85"/>
      <c r="I11" s="12" t="s">
        <v>1393</v>
      </c>
      <c r="J11" s="12" t="s">
        <v>1394</v>
      </c>
      <c r="K11" s="85">
        <v>2010</v>
      </c>
      <c r="L11" s="85" t="s">
        <v>1395</v>
      </c>
      <c r="M11" s="85" t="s">
        <v>1396</v>
      </c>
      <c r="N11" s="85"/>
      <c r="O11" s="327" t="s">
        <v>1397</v>
      </c>
      <c r="P11" s="85" t="s">
        <v>38</v>
      </c>
      <c r="Q11" s="85"/>
      <c r="R11" s="85"/>
      <c r="S11" s="85" t="s">
        <v>38</v>
      </c>
      <c r="T11" s="85"/>
      <c r="U11" s="85" t="s">
        <v>38</v>
      </c>
      <c r="V11" s="85"/>
      <c r="W11" s="12"/>
      <c r="X11" s="12"/>
      <c r="Y11" s="12"/>
      <c r="Z11" s="12"/>
      <c r="AA11" s="396" t="s">
        <v>1398</v>
      </c>
      <c r="AB11" s="86"/>
    </row>
    <row r="12" spans="1:28" ht="138.75" customHeight="1" x14ac:dyDescent="0.3">
      <c r="A12" s="75"/>
      <c r="B12" s="85">
        <v>3</v>
      </c>
      <c r="C12" s="14" t="s">
        <v>1392</v>
      </c>
      <c r="D12" s="85" t="s">
        <v>697</v>
      </c>
      <c r="E12" s="85" t="s">
        <v>92</v>
      </c>
      <c r="F12" s="440">
        <v>580000</v>
      </c>
      <c r="G12" s="441">
        <v>45792</v>
      </c>
      <c r="H12" s="442" t="s">
        <v>1399</v>
      </c>
      <c r="I12" s="12" t="s">
        <v>1400</v>
      </c>
      <c r="J12" s="85" t="s">
        <v>1394</v>
      </c>
      <c r="K12" s="85"/>
      <c r="L12" s="85"/>
      <c r="M12" s="85" t="s">
        <v>1401</v>
      </c>
      <c r="N12" s="85"/>
      <c r="O12" s="12" t="s">
        <v>1402</v>
      </c>
      <c r="P12" s="85" t="s">
        <v>38</v>
      </c>
      <c r="Q12" s="85"/>
      <c r="R12" s="85"/>
      <c r="S12" s="85" t="s">
        <v>38</v>
      </c>
      <c r="T12" s="85"/>
      <c r="U12" s="85" t="s">
        <v>38</v>
      </c>
      <c r="V12" s="85"/>
      <c r="W12" s="12"/>
      <c r="X12" s="12"/>
      <c r="Y12" s="12"/>
      <c r="Z12" s="12"/>
      <c r="AA12" s="104"/>
      <c r="AB12" s="86"/>
    </row>
    <row r="13" spans="1:28" ht="128.25" customHeight="1" x14ac:dyDescent="0.3">
      <c r="A13" s="75"/>
      <c r="B13" s="300">
        <v>4</v>
      </c>
      <c r="C13" s="14" t="s">
        <v>1392</v>
      </c>
      <c r="D13" s="85" t="s">
        <v>697</v>
      </c>
      <c r="E13" s="443" t="s">
        <v>1403</v>
      </c>
      <c r="F13" s="440">
        <v>846250.16</v>
      </c>
      <c r="G13" s="337">
        <v>42620</v>
      </c>
      <c r="H13" s="327" t="s">
        <v>1404</v>
      </c>
      <c r="I13" s="241" t="s">
        <v>1367</v>
      </c>
      <c r="J13" s="241" t="s">
        <v>1405</v>
      </c>
      <c r="K13" s="241" t="s">
        <v>1406</v>
      </c>
      <c r="L13" s="241" t="s">
        <v>1395</v>
      </c>
      <c r="M13" s="298" t="s">
        <v>1407</v>
      </c>
      <c r="N13" s="241">
        <v>25</v>
      </c>
      <c r="O13" s="241" t="s">
        <v>1408</v>
      </c>
      <c r="P13" s="230" t="s">
        <v>38</v>
      </c>
      <c r="Q13" s="230"/>
      <c r="R13" s="230"/>
      <c r="S13" s="230" t="s">
        <v>38</v>
      </c>
      <c r="T13" s="230"/>
      <c r="U13" s="230" t="s">
        <v>38</v>
      </c>
      <c r="V13" s="230"/>
      <c r="W13" s="230"/>
      <c r="X13" s="230"/>
      <c r="Y13" s="230"/>
      <c r="Z13" s="230"/>
      <c r="AA13" s="230"/>
      <c r="AB13" s="86"/>
    </row>
    <row r="14" spans="1:28" ht="96.6" customHeight="1" x14ac:dyDescent="0.3">
      <c r="A14" s="75"/>
      <c r="B14" s="85">
        <v>5</v>
      </c>
      <c r="C14" s="108" t="s">
        <v>1415</v>
      </c>
      <c r="D14" s="108" t="s">
        <v>1416</v>
      </c>
      <c r="E14" s="444" t="s">
        <v>1519</v>
      </c>
      <c r="F14" s="187">
        <v>777400</v>
      </c>
      <c r="G14" s="445">
        <v>42978</v>
      </c>
      <c r="H14" s="171" t="s">
        <v>1520</v>
      </c>
      <c r="I14" s="239" t="s">
        <v>1521</v>
      </c>
      <c r="J14" s="327">
        <v>2017</v>
      </c>
      <c r="K14" s="327" t="s">
        <v>1522</v>
      </c>
      <c r="L14" s="327" t="s">
        <v>1395</v>
      </c>
      <c r="M14" s="239"/>
      <c r="N14" s="239"/>
      <c r="O14" s="327" t="s">
        <v>1523</v>
      </c>
      <c r="P14" s="239" t="s">
        <v>38</v>
      </c>
      <c r="Q14" s="239"/>
      <c r="R14" s="239"/>
      <c r="S14" s="239" t="s">
        <v>38</v>
      </c>
      <c r="T14" s="239"/>
      <c r="U14" s="239" t="s">
        <v>38</v>
      </c>
      <c r="V14" s="239"/>
      <c r="W14" s="239"/>
      <c r="X14" s="12"/>
      <c r="Y14" s="12"/>
      <c r="Z14" s="12"/>
      <c r="AA14" s="104" t="s">
        <v>145</v>
      </c>
      <c r="AB14" s="86"/>
    </row>
    <row r="15" spans="1:28" ht="96.6" customHeight="1" x14ac:dyDescent="0.3">
      <c r="A15" s="75"/>
      <c r="B15" s="85">
        <v>6</v>
      </c>
      <c r="C15" s="108" t="s">
        <v>1415</v>
      </c>
      <c r="D15" s="108" t="s">
        <v>1416</v>
      </c>
      <c r="E15" s="239" t="s">
        <v>92</v>
      </c>
      <c r="F15" s="239" t="s">
        <v>137</v>
      </c>
      <c r="G15" s="337" t="s">
        <v>137</v>
      </c>
      <c r="H15" s="337" t="s">
        <v>137</v>
      </c>
      <c r="I15" s="239" t="s">
        <v>1524</v>
      </c>
      <c r="J15" s="327" t="s">
        <v>1525</v>
      </c>
      <c r="K15" s="327" t="s">
        <v>1526</v>
      </c>
      <c r="L15" s="327" t="s">
        <v>1395</v>
      </c>
      <c r="M15" s="239" t="s">
        <v>1527</v>
      </c>
      <c r="N15" s="239"/>
      <c r="O15" s="327" t="s">
        <v>1528</v>
      </c>
      <c r="P15" s="239" t="s">
        <v>38</v>
      </c>
      <c r="Q15" s="239"/>
      <c r="R15" s="239"/>
      <c r="S15" s="239" t="s">
        <v>38</v>
      </c>
      <c r="T15" s="239"/>
      <c r="U15" s="239" t="s">
        <v>38</v>
      </c>
      <c r="V15" s="239"/>
      <c r="W15" s="239"/>
      <c r="X15" s="12"/>
      <c r="Y15" s="12"/>
      <c r="Z15" s="12"/>
      <c r="AA15" s="104" t="s">
        <v>1529</v>
      </c>
      <c r="AB15" s="86"/>
    </row>
    <row r="16" spans="1:28" ht="96.6" customHeight="1" x14ac:dyDescent="0.3">
      <c r="A16" s="75"/>
      <c r="B16" s="300">
        <v>7</v>
      </c>
      <c r="C16" s="108" t="s">
        <v>1415</v>
      </c>
      <c r="D16" s="108" t="s">
        <v>1416</v>
      </c>
      <c r="E16" s="239" t="s">
        <v>92</v>
      </c>
      <c r="F16" s="239" t="s">
        <v>137</v>
      </c>
      <c r="G16" s="337" t="s">
        <v>137</v>
      </c>
      <c r="H16" s="337" t="s">
        <v>137</v>
      </c>
      <c r="I16" s="239" t="s">
        <v>1524</v>
      </c>
      <c r="J16" s="114" t="s">
        <v>1530</v>
      </c>
      <c r="K16" s="327">
        <v>2005</v>
      </c>
      <c r="L16" s="114" t="s">
        <v>1531</v>
      </c>
      <c r="M16" s="239" t="s">
        <v>1532</v>
      </c>
      <c r="N16" s="108"/>
      <c r="O16" s="114" t="s">
        <v>1533</v>
      </c>
      <c r="P16" s="239" t="s">
        <v>38</v>
      </c>
      <c r="Q16" s="239"/>
      <c r="R16" s="239"/>
      <c r="S16" s="239" t="s">
        <v>38</v>
      </c>
      <c r="T16" s="239"/>
      <c r="U16" s="239" t="s">
        <v>38</v>
      </c>
      <c r="V16" s="239"/>
      <c r="W16" s="239"/>
      <c r="X16" s="230"/>
      <c r="Y16" s="230"/>
      <c r="Z16" s="230"/>
      <c r="AA16" s="230" t="s">
        <v>1529</v>
      </c>
    </row>
    <row r="17" spans="1:27" ht="96.6" customHeight="1" x14ac:dyDescent="0.3">
      <c r="A17" s="75"/>
      <c r="B17" s="300">
        <v>8</v>
      </c>
      <c r="C17" s="108" t="s">
        <v>1415</v>
      </c>
      <c r="D17" s="108" t="s">
        <v>1416</v>
      </c>
      <c r="E17" s="239" t="s">
        <v>92</v>
      </c>
      <c r="F17" s="239" t="s">
        <v>137</v>
      </c>
      <c r="G17" s="337" t="s">
        <v>137</v>
      </c>
      <c r="H17" s="337" t="s">
        <v>137</v>
      </c>
      <c r="I17" s="108" t="s">
        <v>1534</v>
      </c>
      <c r="J17" s="114" t="s">
        <v>1535</v>
      </c>
      <c r="K17" s="114">
        <v>1999</v>
      </c>
      <c r="L17" s="114" t="s">
        <v>1395</v>
      </c>
      <c r="M17" s="108" t="s">
        <v>1536</v>
      </c>
      <c r="N17" s="108"/>
      <c r="O17" s="114" t="s">
        <v>1537</v>
      </c>
      <c r="P17" s="239" t="s">
        <v>38</v>
      </c>
      <c r="Q17" s="239"/>
      <c r="R17" s="239"/>
      <c r="S17" s="239" t="s">
        <v>38</v>
      </c>
      <c r="T17" s="239"/>
      <c r="U17" s="239" t="s">
        <v>38</v>
      </c>
      <c r="V17" s="239"/>
      <c r="W17" s="108"/>
      <c r="X17" s="230"/>
      <c r="Y17" s="230"/>
      <c r="Z17" s="230"/>
      <c r="AA17" s="230" t="s">
        <v>1529</v>
      </c>
    </row>
    <row r="18" spans="1:27" ht="96.6" customHeight="1" x14ac:dyDescent="0.3">
      <c r="A18" s="75"/>
      <c r="B18" s="85">
        <v>9</v>
      </c>
      <c r="C18" s="14" t="s">
        <v>1546</v>
      </c>
      <c r="D18" s="14" t="s">
        <v>1416</v>
      </c>
      <c r="E18" s="85" t="s">
        <v>92</v>
      </c>
      <c r="F18" s="109" t="s">
        <v>137</v>
      </c>
      <c r="G18" s="109" t="s">
        <v>137</v>
      </c>
      <c r="H18" s="109" t="s">
        <v>137</v>
      </c>
      <c r="I18" s="397" t="s">
        <v>1616</v>
      </c>
      <c r="J18" s="397" t="s">
        <v>1617</v>
      </c>
      <c r="K18" s="397">
        <v>2011</v>
      </c>
      <c r="L18" s="397" t="s">
        <v>1618</v>
      </c>
      <c r="M18" s="397" t="s">
        <v>1619</v>
      </c>
      <c r="N18" s="230"/>
      <c r="O18" s="397" t="s">
        <v>1620</v>
      </c>
      <c r="P18" s="85" t="s">
        <v>38</v>
      </c>
      <c r="Q18" s="85"/>
      <c r="R18" s="230"/>
      <c r="S18" s="85" t="s">
        <v>38</v>
      </c>
      <c r="T18" s="230"/>
      <c r="U18" s="85" t="s">
        <v>38</v>
      </c>
      <c r="V18" s="12"/>
      <c r="W18" s="12"/>
      <c r="X18" s="12"/>
      <c r="Y18" s="12"/>
      <c r="Z18" s="230"/>
      <c r="AA18" s="104" t="s">
        <v>1621</v>
      </c>
    </row>
    <row r="19" spans="1:27" x14ac:dyDescent="0.3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AA19" s="75"/>
    </row>
    <row r="20" spans="1:27" ht="15.6" x14ac:dyDescent="0.3">
      <c r="A20" s="75"/>
      <c r="B20" s="451">
        <f>+B18</f>
        <v>9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AA20" s="75"/>
    </row>
    <row r="21" spans="1:27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AA21" s="75"/>
    </row>
    <row r="22" spans="1:27" x14ac:dyDescent="0.3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AA22" s="75"/>
    </row>
    <row r="23" spans="1:27" x14ac:dyDescent="0.3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AA23" s="75"/>
    </row>
    <row r="24" spans="1:27" x14ac:dyDescent="0.3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AA24" s="75"/>
    </row>
    <row r="25" spans="1:27" x14ac:dyDescent="0.3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AA25" s="75"/>
    </row>
    <row r="26" spans="1:27" x14ac:dyDescent="0.3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AA26" s="75"/>
    </row>
    <row r="27" spans="1:27" x14ac:dyDescent="0.3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AA27" s="75"/>
    </row>
    <row r="28" spans="1:27" x14ac:dyDescent="0.3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AA28" s="75"/>
    </row>
    <row r="29" spans="1:27" x14ac:dyDescent="0.3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AA29" s="75"/>
    </row>
    <row r="30" spans="1:27" x14ac:dyDescent="0.3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AA30" s="75"/>
    </row>
    <row r="31" spans="1:27" x14ac:dyDescent="0.3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AA31" s="75"/>
    </row>
    <row r="32" spans="1:27" x14ac:dyDescent="0.3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AA32" s="75"/>
    </row>
    <row r="33" spans="23:26" s="75" customFormat="1" x14ac:dyDescent="0.3">
      <c r="W33"/>
      <c r="X33"/>
      <c r="Y33"/>
      <c r="Z33"/>
    </row>
    <row r="34" spans="23:26" s="75" customFormat="1" x14ac:dyDescent="0.3">
      <c r="W34"/>
      <c r="X34"/>
      <c r="Y34"/>
      <c r="Z34"/>
    </row>
    <row r="35" spans="23:26" s="75" customFormat="1" x14ac:dyDescent="0.3">
      <c r="W35"/>
      <c r="X35"/>
      <c r="Y35"/>
      <c r="Z35"/>
    </row>
    <row r="36" spans="23:26" s="75" customFormat="1" x14ac:dyDescent="0.3">
      <c r="W36"/>
      <c r="X36"/>
      <c r="Y36"/>
      <c r="Z36"/>
    </row>
    <row r="37" spans="23:26" s="75" customFormat="1" x14ac:dyDescent="0.3">
      <c r="W37"/>
      <c r="X37"/>
      <c r="Y37"/>
      <c r="Z37"/>
    </row>
    <row r="38" spans="23:26" s="75" customFormat="1" x14ac:dyDescent="0.3">
      <c r="W38"/>
      <c r="X38"/>
      <c r="Y38"/>
      <c r="Z38"/>
    </row>
    <row r="39" spans="23:26" s="75" customFormat="1" x14ac:dyDescent="0.3">
      <c r="W39"/>
      <c r="X39"/>
      <c r="Y39"/>
      <c r="Z39"/>
    </row>
    <row r="40" spans="23:26" s="75" customFormat="1" x14ac:dyDescent="0.3">
      <c r="W40"/>
      <c r="X40"/>
      <c r="Y40"/>
      <c r="Z40"/>
    </row>
    <row r="41" spans="23:26" s="75" customFormat="1" x14ac:dyDescent="0.3">
      <c r="W41"/>
      <c r="X41"/>
      <c r="Y41"/>
      <c r="Z41"/>
    </row>
    <row r="42" spans="23:26" s="75" customFormat="1" x14ac:dyDescent="0.3">
      <c r="W42"/>
      <c r="X42"/>
      <c r="Y42"/>
      <c r="Z42"/>
    </row>
    <row r="43" spans="23:26" s="75" customFormat="1" x14ac:dyDescent="0.3">
      <c r="W43"/>
      <c r="X43"/>
      <c r="Y43"/>
      <c r="Z43"/>
    </row>
    <row r="44" spans="23:26" s="75" customFormat="1" x14ac:dyDescent="0.3">
      <c r="W44"/>
      <c r="X44"/>
      <c r="Y44"/>
      <c r="Z44"/>
    </row>
    <row r="45" spans="23:26" s="75" customFormat="1" x14ac:dyDescent="0.3">
      <c r="W45"/>
      <c r="X45"/>
      <c r="Y45"/>
      <c r="Z45"/>
    </row>
    <row r="46" spans="23:26" s="75" customFormat="1" x14ac:dyDescent="0.3">
      <c r="W46"/>
      <c r="X46"/>
      <c r="Y46"/>
      <c r="Z46"/>
    </row>
    <row r="47" spans="23:26" s="75" customFormat="1" x14ac:dyDescent="0.3">
      <c r="W47"/>
      <c r="X47"/>
      <c r="Y47"/>
      <c r="Z47"/>
    </row>
    <row r="48" spans="23:26" s="75" customFormat="1" x14ac:dyDescent="0.3">
      <c r="W48"/>
      <c r="X48"/>
      <c r="Y48"/>
      <c r="Z48"/>
    </row>
    <row r="49" spans="23:26" s="75" customFormat="1" x14ac:dyDescent="0.3">
      <c r="W49"/>
      <c r="X49"/>
      <c r="Y49"/>
      <c r="Z49"/>
    </row>
    <row r="50" spans="23:26" s="75" customFormat="1" x14ac:dyDescent="0.3">
      <c r="W50"/>
      <c r="X50"/>
      <c r="Y50"/>
      <c r="Z50"/>
    </row>
    <row r="51" spans="23:26" s="75" customFormat="1" x14ac:dyDescent="0.3">
      <c r="W51"/>
      <c r="X51"/>
      <c r="Y51"/>
      <c r="Z51"/>
    </row>
    <row r="52" spans="23:26" s="75" customFormat="1" x14ac:dyDescent="0.3">
      <c r="W52"/>
      <c r="X52"/>
      <c r="Y52"/>
      <c r="Z52"/>
    </row>
    <row r="53" spans="23:26" s="75" customFormat="1" x14ac:dyDescent="0.3">
      <c r="W53"/>
      <c r="X53"/>
      <c r="Y53"/>
      <c r="Z53"/>
    </row>
    <row r="54" spans="23:26" s="75" customFormat="1" x14ac:dyDescent="0.3">
      <c r="W54"/>
      <c r="X54"/>
      <c r="Y54"/>
      <c r="Z54"/>
    </row>
    <row r="55" spans="23:26" s="75" customFormat="1" x14ac:dyDescent="0.3">
      <c r="W55"/>
      <c r="X55"/>
      <c r="Y55"/>
      <c r="Z55"/>
    </row>
    <row r="56" spans="23:26" s="75" customFormat="1" x14ac:dyDescent="0.3">
      <c r="W56"/>
      <c r="X56"/>
      <c r="Y56"/>
      <c r="Z56"/>
    </row>
    <row r="57" spans="23:26" s="75" customFormat="1" x14ac:dyDescent="0.3">
      <c r="W57"/>
      <c r="X57"/>
      <c r="Y57"/>
      <c r="Z57"/>
    </row>
    <row r="58" spans="23:26" s="75" customFormat="1" x14ac:dyDescent="0.3">
      <c r="W58"/>
      <c r="X58"/>
      <c r="Y58"/>
      <c r="Z58"/>
    </row>
    <row r="59" spans="23:26" s="75" customFormat="1" x14ac:dyDescent="0.3">
      <c r="W59"/>
      <c r="X59"/>
      <c r="Y59"/>
      <c r="Z59"/>
    </row>
    <row r="60" spans="23:26" s="75" customFormat="1" x14ac:dyDescent="0.3">
      <c r="W60"/>
      <c r="X60"/>
      <c r="Y60"/>
      <c r="Z60"/>
    </row>
    <row r="61" spans="23:26" s="75" customFormat="1" x14ac:dyDescent="0.3">
      <c r="W61"/>
      <c r="X61"/>
      <c r="Y61"/>
      <c r="Z61"/>
    </row>
    <row r="62" spans="23:26" s="75" customFormat="1" x14ac:dyDescent="0.3">
      <c r="W62"/>
      <c r="X62"/>
      <c r="Y62"/>
      <c r="Z62"/>
    </row>
    <row r="63" spans="23:26" s="75" customFormat="1" x14ac:dyDescent="0.3">
      <c r="W63"/>
      <c r="X63"/>
      <c r="Y63"/>
      <c r="Z63"/>
    </row>
    <row r="64" spans="23:26" s="75" customFormat="1" x14ac:dyDescent="0.3">
      <c r="W64"/>
      <c r="X64"/>
      <c r="Y64"/>
      <c r="Z64"/>
    </row>
    <row r="65" spans="23:26" s="75" customFormat="1" x14ac:dyDescent="0.3">
      <c r="W65"/>
      <c r="X65"/>
      <c r="Y65"/>
      <c r="Z65"/>
    </row>
    <row r="66" spans="23:26" s="75" customFormat="1" x14ac:dyDescent="0.3">
      <c r="W66"/>
      <c r="X66"/>
      <c r="Y66"/>
      <c r="Z66"/>
    </row>
    <row r="67" spans="23:26" s="75" customFormat="1" x14ac:dyDescent="0.3">
      <c r="W67"/>
      <c r="X67"/>
      <c r="Y67"/>
      <c r="Z67"/>
    </row>
    <row r="68" spans="23:26" s="75" customFormat="1" x14ac:dyDescent="0.3">
      <c r="W68"/>
      <c r="X68"/>
      <c r="Y68"/>
      <c r="Z68"/>
    </row>
    <row r="69" spans="23:26" s="75" customFormat="1" x14ac:dyDescent="0.3">
      <c r="W69"/>
      <c r="X69"/>
      <c r="Y69"/>
      <c r="Z69"/>
    </row>
    <row r="70" spans="23:26" s="75" customFormat="1" x14ac:dyDescent="0.3">
      <c r="W70"/>
      <c r="X70"/>
      <c r="Y70"/>
      <c r="Z70"/>
    </row>
    <row r="71" spans="23:26" s="75" customFormat="1" x14ac:dyDescent="0.3">
      <c r="W71"/>
      <c r="X71"/>
      <c r="Y71"/>
      <c r="Z71"/>
    </row>
    <row r="72" spans="23:26" s="75" customFormat="1" x14ac:dyDescent="0.3">
      <c r="W72"/>
      <c r="X72"/>
      <c r="Y72"/>
      <c r="Z72"/>
    </row>
    <row r="73" spans="23:26" s="75" customFormat="1" x14ac:dyDescent="0.3">
      <c r="W73"/>
      <c r="X73"/>
      <c r="Y73"/>
      <c r="Z73"/>
    </row>
    <row r="74" spans="23:26" s="75" customFormat="1" x14ac:dyDescent="0.3">
      <c r="W74"/>
      <c r="X74"/>
      <c r="Y74"/>
      <c r="Z74"/>
    </row>
    <row r="75" spans="23:26" s="75" customFormat="1" x14ac:dyDescent="0.3">
      <c r="W75"/>
      <c r="X75"/>
      <c r="Y75"/>
      <c r="Z75"/>
    </row>
    <row r="76" spans="23:26" s="75" customFormat="1" x14ac:dyDescent="0.3">
      <c r="W76"/>
      <c r="X76"/>
      <c r="Y76"/>
      <c r="Z76"/>
    </row>
    <row r="77" spans="23:26" s="75" customFormat="1" x14ac:dyDescent="0.3">
      <c r="W77"/>
      <c r="X77"/>
      <c r="Y77"/>
      <c r="Z77"/>
    </row>
    <row r="78" spans="23:26" s="75" customFormat="1" x14ac:dyDescent="0.3">
      <c r="W78"/>
      <c r="X78"/>
      <c r="Y78"/>
      <c r="Z78"/>
    </row>
    <row r="79" spans="23:26" s="75" customFormat="1" x14ac:dyDescent="0.3">
      <c r="W79"/>
      <c r="X79"/>
      <c r="Y79"/>
      <c r="Z79"/>
    </row>
    <row r="80" spans="23:26" s="75" customFormat="1" x14ac:dyDescent="0.3">
      <c r="W80"/>
      <c r="X80"/>
      <c r="Y80"/>
      <c r="Z80"/>
    </row>
    <row r="81" spans="23:26" s="75" customFormat="1" x14ac:dyDescent="0.3">
      <c r="W81"/>
      <c r="X81"/>
      <c r="Y81"/>
      <c r="Z81"/>
    </row>
    <row r="82" spans="23:26" s="75" customFormat="1" x14ac:dyDescent="0.3">
      <c r="W82"/>
      <c r="X82"/>
      <c r="Y82"/>
      <c r="Z82"/>
    </row>
    <row r="83" spans="23:26" s="75" customFormat="1" x14ac:dyDescent="0.3">
      <c r="W83"/>
      <c r="X83"/>
      <c r="Y83"/>
      <c r="Z83"/>
    </row>
    <row r="84" spans="23:26" s="75" customFormat="1" x14ac:dyDescent="0.3">
      <c r="W84"/>
      <c r="X84"/>
      <c r="Y84"/>
      <c r="Z84"/>
    </row>
    <row r="85" spans="23:26" s="75" customFormat="1" x14ac:dyDescent="0.3">
      <c r="W85"/>
      <c r="X85"/>
      <c r="Y85"/>
      <c r="Z85"/>
    </row>
    <row r="86" spans="23:26" s="75" customFormat="1" x14ac:dyDescent="0.3">
      <c r="W86"/>
      <c r="X86"/>
      <c r="Y86"/>
      <c r="Z86"/>
    </row>
    <row r="87" spans="23:26" s="75" customFormat="1" x14ac:dyDescent="0.3">
      <c r="W87"/>
      <c r="X87"/>
      <c r="Y87"/>
      <c r="Z87"/>
    </row>
    <row r="88" spans="23:26" s="75" customFormat="1" x14ac:dyDescent="0.3">
      <c r="W88"/>
      <c r="X88"/>
      <c r="Y88"/>
      <c r="Z88"/>
    </row>
    <row r="89" spans="23:26" s="75" customFormat="1" x14ac:dyDescent="0.3">
      <c r="W89"/>
      <c r="X89"/>
      <c r="Y89"/>
      <c r="Z89"/>
    </row>
    <row r="90" spans="23:26" s="75" customFormat="1" x14ac:dyDescent="0.3">
      <c r="W90"/>
      <c r="X90"/>
      <c r="Y90"/>
      <c r="Z90"/>
    </row>
    <row r="91" spans="23:26" s="75" customFormat="1" x14ac:dyDescent="0.3">
      <c r="W91"/>
      <c r="X91"/>
      <c r="Y91"/>
      <c r="Z91"/>
    </row>
    <row r="92" spans="23:26" s="75" customFormat="1" x14ac:dyDescent="0.3">
      <c r="W92"/>
      <c r="X92"/>
      <c r="Y92"/>
      <c r="Z92"/>
    </row>
    <row r="93" spans="23:26" s="75" customFormat="1" x14ac:dyDescent="0.3">
      <c r="W93"/>
      <c r="X93"/>
      <c r="Y93"/>
      <c r="Z93"/>
    </row>
    <row r="94" spans="23:26" s="75" customFormat="1" x14ac:dyDescent="0.3">
      <c r="W94"/>
      <c r="X94"/>
      <c r="Y94"/>
      <c r="Z94"/>
    </row>
    <row r="95" spans="23:26" s="75" customFormat="1" x14ac:dyDescent="0.3">
      <c r="W95"/>
      <c r="X95"/>
      <c r="Y95"/>
      <c r="Z95"/>
    </row>
    <row r="96" spans="23:26" s="75" customFormat="1" x14ac:dyDescent="0.3">
      <c r="W96"/>
      <c r="X96"/>
      <c r="Y96"/>
      <c r="Z96"/>
    </row>
    <row r="97" spans="23:26" s="75" customFormat="1" x14ac:dyDescent="0.3">
      <c r="W97"/>
      <c r="X97"/>
      <c r="Y97"/>
      <c r="Z97"/>
    </row>
    <row r="98" spans="23:26" s="75" customFormat="1" x14ac:dyDescent="0.3">
      <c r="W98"/>
      <c r="X98"/>
      <c r="Y98"/>
      <c r="Z98"/>
    </row>
    <row r="99" spans="23:26" s="75" customFormat="1" x14ac:dyDescent="0.3">
      <c r="W99"/>
      <c r="X99"/>
      <c r="Y99"/>
      <c r="Z99"/>
    </row>
    <row r="100" spans="23:26" s="75" customFormat="1" x14ac:dyDescent="0.3">
      <c r="W100"/>
      <c r="X100"/>
      <c r="Y100"/>
      <c r="Z100"/>
    </row>
    <row r="101" spans="23:26" s="75" customFormat="1" x14ac:dyDescent="0.3">
      <c r="W101"/>
      <c r="X101"/>
      <c r="Y101"/>
      <c r="Z101"/>
    </row>
    <row r="102" spans="23:26" s="75" customFormat="1" x14ac:dyDescent="0.3">
      <c r="W102"/>
      <c r="X102"/>
      <c r="Y102"/>
      <c r="Z102"/>
    </row>
    <row r="103" spans="23:26" s="75" customFormat="1" x14ac:dyDescent="0.3">
      <c r="W103"/>
      <c r="X103"/>
      <c r="Y103"/>
      <c r="Z103"/>
    </row>
    <row r="104" spans="23:26" s="75" customFormat="1" x14ac:dyDescent="0.3">
      <c r="W104"/>
      <c r="X104"/>
      <c r="Y104"/>
      <c r="Z104"/>
    </row>
    <row r="105" spans="23:26" s="75" customFormat="1" x14ac:dyDescent="0.3">
      <c r="W105"/>
      <c r="X105"/>
      <c r="Y105"/>
      <c r="Z105"/>
    </row>
    <row r="106" spans="23:26" s="75" customFormat="1" x14ac:dyDescent="0.3">
      <c r="W106"/>
      <c r="X106"/>
      <c r="Y106"/>
      <c r="Z106"/>
    </row>
    <row r="107" spans="23:26" s="75" customFormat="1" x14ac:dyDescent="0.3">
      <c r="W107"/>
      <c r="X107"/>
      <c r="Y107"/>
      <c r="Z107"/>
    </row>
    <row r="108" spans="23:26" s="75" customFormat="1" x14ac:dyDescent="0.3">
      <c r="W108"/>
      <c r="X108"/>
      <c r="Y108"/>
      <c r="Z108"/>
    </row>
    <row r="109" spans="23:26" s="75" customFormat="1" x14ac:dyDescent="0.3">
      <c r="W109"/>
      <c r="X109"/>
      <c r="Y109"/>
      <c r="Z109"/>
    </row>
    <row r="110" spans="23:26" s="75" customFormat="1" x14ac:dyDescent="0.3">
      <c r="W110"/>
      <c r="X110"/>
      <c r="Y110"/>
      <c r="Z110"/>
    </row>
    <row r="111" spans="23:26" s="75" customFormat="1" x14ac:dyDescent="0.3">
      <c r="W111"/>
      <c r="X111"/>
      <c r="Y111"/>
      <c r="Z111"/>
    </row>
    <row r="112" spans="23:26" s="75" customFormat="1" x14ac:dyDescent="0.3">
      <c r="W112"/>
      <c r="X112"/>
      <c r="Y112"/>
      <c r="Z112"/>
    </row>
    <row r="113" spans="23:26" s="75" customFormat="1" x14ac:dyDescent="0.3">
      <c r="W113"/>
      <c r="X113"/>
      <c r="Y113"/>
      <c r="Z113"/>
    </row>
    <row r="114" spans="23:26" s="75" customFormat="1" x14ac:dyDescent="0.3">
      <c r="W114"/>
      <c r="X114"/>
      <c r="Y114"/>
      <c r="Z114"/>
    </row>
    <row r="115" spans="23:26" s="75" customFormat="1" x14ac:dyDescent="0.3">
      <c r="W115"/>
      <c r="X115"/>
      <c r="Y115"/>
      <c r="Z115"/>
    </row>
    <row r="116" spans="23:26" s="75" customFormat="1" x14ac:dyDescent="0.3">
      <c r="W116"/>
      <c r="X116"/>
      <c r="Y116"/>
      <c r="Z116"/>
    </row>
    <row r="117" spans="23:26" s="75" customFormat="1" x14ac:dyDescent="0.3">
      <c r="W117"/>
      <c r="X117"/>
      <c r="Y117"/>
      <c r="Z117"/>
    </row>
    <row r="118" spans="23:26" s="75" customFormat="1" x14ac:dyDescent="0.3">
      <c r="W118"/>
      <c r="X118"/>
      <c r="Y118"/>
      <c r="Z118"/>
    </row>
    <row r="119" spans="23:26" s="75" customFormat="1" x14ac:dyDescent="0.3">
      <c r="W119"/>
      <c r="X119"/>
      <c r="Y119"/>
      <c r="Z119"/>
    </row>
    <row r="120" spans="23:26" s="75" customFormat="1" x14ac:dyDescent="0.3">
      <c r="W120"/>
      <c r="X120"/>
      <c r="Y120"/>
      <c r="Z120"/>
    </row>
    <row r="121" spans="23:26" s="75" customFormat="1" x14ac:dyDescent="0.3">
      <c r="W121"/>
      <c r="X121"/>
      <c r="Y121"/>
      <c r="Z121"/>
    </row>
    <row r="122" spans="23:26" s="75" customFormat="1" x14ac:dyDescent="0.3">
      <c r="W122"/>
      <c r="X122"/>
      <c r="Y122"/>
      <c r="Z122"/>
    </row>
    <row r="123" spans="23:26" s="75" customFormat="1" x14ac:dyDescent="0.3">
      <c r="W123"/>
      <c r="X123"/>
      <c r="Y123"/>
      <c r="Z123"/>
    </row>
    <row r="124" spans="23:26" s="75" customFormat="1" x14ac:dyDescent="0.3">
      <c r="W124"/>
      <c r="X124"/>
      <c r="Y124"/>
      <c r="Z124"/>
    </row>
    <row r="125" spans="23:26" s="75" customFormat="1" x14ac:dyDescent="0.3">
      <c r="W125"/>
      <c r="X125"/>
      <c r="Y125"/>
      <c r="Z125"/>
    </row>
    <row r="126" spans="23:26" s="75" customFormat="1" x14ac:dyDescent="0.3">
      <c r="W126"/>
      <c r="X126"/>
      <c r="Y126"/>
      <c r="Z126"/>
    </row>
    <row r="127" spans="23:26" s="75" customFormat="1" x14ac:dyDescent="0.3">
      <c r="W127"/>
      <c r="X127"/>
      <c r="Y127"/>
      <c r="Z127"/>
    </row>
    <row r="128" spans="23:26" s="75" customFormat="1" x14ac:dyDescent="0.3">
      <c r="W128"/>
      <c r="X128"/>
      <c r="Y128"/>
      <c r="Z128"/>
    </row>
    <row r="129" spans="23:26" s="75" customFormat="1" x14ac:dyDescent="0.3">
      <c r="W129"/>
      <c r="X129"/>
      <c r="Y129"/>
      <c r="Z129"/>
    </row>
    <row r="130" spans="23:26" s="75" customFormat="1" x14ac:dyDescent="0.3">
      <c r="W130"/>
      <c r="X130"/>
      <c r="Y130"/>
      <c r="Z130"/>
    </row>
    <row r="131" spans="23:26" s="75" customFormat="1" x14ac:dyDescent="0.3">
      <c r="W131"/>
      <c r="X131"/>
      <c r="Y131"/>
      <c r="Z131"/>
    </row>
    <row r="132" spans="23:26" s="75" customFormat="1" x14ac:dyDescent="0.3">
      <c r="W132"/>
      <c r="X132"/>
      <c r="Y132"/>
      <c r="Z132"/>
    </row>
    <row r="133" spans="23:26" s="75" customFormat="1" x14ac:dyDescent="0.3">
      <c r="W133"/>
      <c r="X133"/>
      <c r="Y133"/>
      <c r="Z133"/>
    </row>
    <row r="134" spans="23:26" s="75" customFormat="1" x14ac:dyDescent="0.3">
      <c r="W134"/>
      <c r="X134"/>
      <c r="Y134"/>
      <c r="Z134"/>
    </row>
    <row r="135" spans="23:26" s="75" customFormat="1" x14ac:dyDescent="0.3">
      <c r="W135"/>
      <c r="X135"/>
      <c r="Y135"/>
      <c r="Z135"/>
    </row>
    <row r="136" spans="23:26" s="75" customFormat="1" x14ac:dyDescent="0.3">
      <c r="W136"/>
      <c r="X136"/>
      <c r="Y136"/>
      <c r="Z136"/>
    </row>
    <row r="137" spans="23:26" s="75" customFormat="1" x14ac:dyDescent="0.3">
      <c r="W137"/>
      <c r="X137"/>
      <c r="Y137"/>
      <c r="Z137"/>
    </row>
    <row r="138" spans="23:26" s="75" customFormat="1" x14ac:dyDescent="0.3">
      <c r="W138"/>
      <c r="X138"/>
      <c r="Y138"/>
      <c r="Z138"/>
    </row>
    <row r="139" spans="23:26" s="75" customFormat="1" x14ac:dyDescent="0.3">
      <c r="W139"/>
      <c r="X139"/>
      <c r="Y139"/>
      <c r="Z139"/>
    </row>
    <row r="140" spans="23:26" s="75" customFormat="1" x14ac:dyDescent="0.3">
      <c r="W140"/>
      <c r="X140"/>
      <c r="Y140"/>
      <c r="Z140"/>
    </row>
    <row r="141" spans="23:26" s="75" customFormat="1" x14ac:dyDescent="0.3">
      <c r="W141"/>
      <c r="X141"/>
      <c r="Y141"/>
      <c r="Z141"/>
    </row>
    <row r="142" spans="23:26" s="75" customFormat="1" x14ac:dyDescent="0.3">
      <c r="W142"/>
      <c r="X142"/>
      <c r="Y142"/>
      <c r="Z142"/>
    </row>
    <row r="143" spans="23:26" s="75" customFormat="1" x14ac:dyDescent="0.3">
      <c r="W143"/>
      <c r="X143"/>
      <c r="Y143"/>
      <c r="Z143"/>
    </row>
    <row r="144" spans="23:26" s="75" customFormat="1" x14ac:dyDescent="0.3">
      <c r="W144"/>
      <c r="X144"/>
      <c r="Y144"/>
      <c r="Z144"/>
    </row>
    <row r="145" spans="23:26" s="75" customFormat="1" x14ac:dyDescent="0.3">
      <c r="W145"/>
      <c r="X145"/>
      <c r="Y145"/>
      <c r="Z145"/>
    </row>
    <row r="146" spans="23:26" s="75" customFormat="1" x14ac:dyDescent="0.3">
      <c r="W146"/>
      <c r="X146"/>
      <c r="Y146"/>
      <c r="Z146"/>
    </row>
    <row r="147" spans="23:26" s="75" customFormat="1" x14ac:dyDescent="0.3">
      <c r="W147"/>
      <c r="X147"/>
      <c r="Y147"/>
      <c r="Z147"/>
    </row>
    <row r="148" spans="23:26" s="75" customFormat="1" x14ac:dyDescent="0.3">
      <c r="W148"/>
      <c r="X148"/>
      <c r="Y148"/>
      <c r="Z148"/>
    </row>
    <row r="149" spans="23:26" s="75" customFormat="1" x14ac:dyDescent="0.3">
      <c r="W149"/>
      <c r="X149"/>
      <c r="Y149"/>
      <c r="Z149"/>
    </row>
    <row r="150" spans="23:26" s="75" customFormat="1" x14ac:dyDescent="0.3">
      <c r="W150"/>
      <c r="X150"/>
      <c r="Y150"/>
      <c r="Z150"/>
    </row>
    <row r="151" spans="23:26" s="75" customFormat="1" x14ac:dyDescent="0.3">
      <c r="W151"/>
      <c r="X151"/>
      <c r="Y151"/>
      <c r="Z151"/>
    </row>
    <row r="152" spans="23:26" s="75" customFormat="1" x14ac:dyDescent="0.3">
      <c r="W152"/>
      <c r="X152"/>
      <c r="Y152"/>
      <c r="Z152"/>
    </row>
    <row r="153" spans="23:26" s="75" customFormat="1" x14ac:dyDescent="0.3">
      <c r="W153"/>
      <c r="X153"/>
      <c r="Y153"/>
      <c r="Z153"/>
    </row>
    <row r="154" spans="23:26" s="75" customFormat="1" x14ac:dyDescent="0.3">
      <c r="W154"/>
      <c r="X154"/>
      <c r="Y154"/>
      <c r="Z154"/>
    </row>
    <row r="155" spans="23:26" s="75" customFormat="1" x14ac:dyDescent="0.3">
      <c r="W155"/>
      <c r="X155"/>
      <c r="Y155"/>
      <c r="Z155"/>
    </row>
    <row r="156" spans="23:26" s="75" customFormat="1" x14ac:dyDescent="0.3">
      <c r="W156"/>
      <c r="X156"/>
      <c r="Y156"/>
      <c r="Z156"/>
    </row>
    <row r="157" spans="23:26" s="75" customFormat="1" x14ac:dyDescent="0.3">
      <c r="W157"/>
      <c r="X157"/>
      <c r="Y157"/>
      <c r="Z157"/>
    </row>
    <row r="158" spans="23:26" s="75" customFormat="1" x14ac:dyDescent="0.3">
      <c r="W158"/>
      <c r="X158"/>
      <c r="Y158"/>
      <c r="Z158"/>
    </row>
    <row r="159" spans="23:26" s="75" customFormat="1" x14ac:dyDescent="0.3">
      <c r="W159"/>
      <c r="X159"/>
      <c r="Y159"/>
      <c r="Z159"/>
    </row>
    <row r="160" spans="23:26" s="75" customFormat="1" x14ac:dyDescent="0.3">
      <c r="W160"/>
      <c r="X160"/>
      <c r="Y160"/>
      <c r="Z160"/>
    </row>
    <row r="161" spans="23:26" s="75" customFormat="1" x14ac:dyDescent="0.3">
      <c r="W161"/>
      <c r="X161"/>
      <c r="Y161"/>
      <c r="Z161"/>
    </row>
    <row r="162" spans="23:26" s="75" customFormat="1" x14ac:dyDescent="0.3">
      <c r="W162"/>
      <c r="X162"/>
      <c r="Y162"/>
      <c r="Z162"/>
    </row>
    <row r="163" spans="23:26" s="75" customFormat="1" x14ac:dyDescent="0.3">
      <c r="W163"/>
      <c r="X163"/>
      <c r="Y163"/>
      <c r="Z163"/>
    </row>
    <row r="164" spans="23:26" s="75" customFormat="1" x14ac:dyDescent="0.3">
      <c r="W164"/>
      <c r="X164"/>
      <c r="Y164"/>
      <c r="Z164"/>
    </row>
    <row r="165" spans="23:26" s="75" customFormat="1" x14ac:dyDescent="0.3">
      <c r="W165"/>
      <c r="X165"/>
      <c r="Y165"/>
      <c r="Z165"/>
    </row>
    <row r="166" spans="23:26" s="75" customFormat="1" x14ac:dyDescent="0.3">
      <c r="W166"/>
      <c r="X166"/>
      <c r="Y166"/>
      <c r="Z166"/>
    </row>
    <row r="167" spans="23:26" s="75" customFormat="1" x14ac:dyDescent="0.3">
      <c r="W167"/>
      <c r="X167"/>
      <c r="Y167"/>
      <c r="Z167"/>
    </row>
    <row r="168" spans="23:26" s="75" customFormat="1" x14ac:dyDescent="0.3">
      <c r="W168"/>
      <c r="X168"/>
      <c r="Y168"/>
      <c r="Z168"/>
    </row>
    <row r="169" spans="23:26" s="75" customFormat="1" x14ac:dyDescent="0.3">
      <c r="W169"/>
      <c r="X169"/>
      <c r="Y169"/>
      <c r="Z169"/>
    </row>
    <row r="170" spans="23:26" s="75" customFormat="1" x14ac:dyDescent="0.3">
      <c r="W170"/>
      <c r="X170"/>
      <c r="Y170"/>
      <c r="Z170"/>
    </row>
    <row r="171" spans="23:26" s="75" customFormat="1" x14ac:dyDescent="0.3">
      <c r="W171"/>
      <c r="X171"/>
      <c r="Y171"/>
      <c r="Z171"/>
    </row>
    <row r="172" spans="23:26" s="75" customFormat="1" x14ac:dyDescent="0.3">
      <c r="W172"/>
      <c r="X172"/>
      <c r="Y172"/>
      <c r="Z172"/>
    </row>
    <row r="173" spans="23:26" s="75" customFormat="1" x14ac:dyDescent="0.3">
      <c r="W173"/>
      <c r="X173"/>
      <c r="Y173"/>
      <c r="Z173"/>
    </row>
    <row r="174" spans="23:26" s="75" customFormat="1" x14ac:dyDescent="0.3">
      <c r="W174"/>
      <c r="X174"/>
      <c r="Y174"/>
      <c r="Z174"/>
    </row>
    <row r="175" spans="23:26" s="75" customFormat="1" x14ac:dyDescent="0.3">
      <c r="W175"/>
      <c r="X175"/>
      <c r="Y175"/>
      <c r="Z175"/>
    </row>
    <row r="176" spans="23:26" s="75" customFormat="1" x14ac:dyDescent="0.3">
      <c r="W176"/>
      <c r="X176"/>
      <c r="Y176"/>
      <c r="Z176"/>
    </row>
    <row r="177" spans="23:26" s="75" customFormat="1" x14ac:dyDescent="0.3">
      <c r="W177"/>
      <c r="X177"/>
      <c r="Y177"/>
      <c r="Z177"/>
    </row>
    <row r="178" spans="23:26" s="75" customFormat="1" x14ac:dyDescent="0.3">
      <c r="W178"/>
      <c r="X178"/>
      <c r="Y178"/>
      <c r="Z178"/>
    </row>
    <row r="179" spans="23:26" s="75" customFormat="1" x14ac:dyDescent="0.3">
      <c r="W179"/>
      <c r="X179"/>
      <c r="Y179"/>
      <c r="Z179"/>
    </row>
    <row r="180" spans="23:26" s="75" customFormat="1" x14ac:dyDescent="0.3">
      <c r="W180"/>
      <c r="X180"/>
      <c r="Y180"/>
      <c r="Z180"/>
    </row>
    <row r="181" spans="23:26" s="75" customFormat="1" x14ac:dyDescent="0.3">
      <c r="W181"/>
      <c r="X181"/>
      <c r="Y181"/>
      <c r="Z181"/>
    </row>
    <row r="182" spans="23:26" s="75" customFormat="1" x14ac:dyDescent="0.3">
      <c r="W182"/>
      <c r="X182"/>
      <c r="Y182"/>
      <c r="Z182"/>
    </row>
    <row r="183" spans="23:26" s="75" customFormat="1" x14ac:dyDescent="0.3">
      <c r="W183"/>
      <c r="X183"/>
      <c r="Y183"/>
      <c r="Z183"/>
    </row>
    <row r="184" spans="23:26" s="75" customFormat="1" x14ac:dyDescent="0.3">
      <c r="W184"/>
      <c r="X184"/>
      <c r="Y184"/>
      <c r="Z184"/>
    </row>
    <row r="185" spans="23:26" s="75" customFormat="1" x14ac:dyDescent="0.3">
      <c r="W185"/>
      <c r="X185"/>
      <c r="Y185"/>
      <c r="Z185"/>
    </row>
    <row r="186" spans="23:26" s="75" customFormat="1" x14ac:dyDescent="0.3">
      <c r="W186"/>
      <c r="X186"/>
      <c r="Y186"/>
      <c r="Z186"/>
    </row>
    <row r="187" spans="23:26" s="75" customFormat="1" x14ac:dyDescent="0.3">
      <c r="W187"/>
      <c r="X187"/>
      <c r="Y187"/>
      <c r="Z187"/>
    </row>
    <row r="188" spans="23:26" s="75" customFormat="1" x14ac:dyDescent="0.3">
      <c r="W188"/>
      <c r="X188"/>
      <c r="Y188"/>
      <c r="Z188"/>
    </row>
    <row r="189" spans="23:26" s="75" customFormat="1" x14ac:dyDescent="0.3">
      <c r="W189"/>
      <c r="X189"/>
      <c r="Y189"/>
      <c r="Z189"/>
    </row>
    <row r="190" spans="23:26" s="75" customFormat="1" x14ac:dyDescent="0.3">
      <c r="W190"/>
      <c r="X190"/>
      <c r="Y190"/>
      <c r="Z190"/>
    </row>
    <row r="191" spans="23:26" s="75" customFormat="1" x14ac:dyDescent="0.3">
      <c r="W191"/>
      <c r="X191"/>
      <c r="Y191"/>
      <c r="Z191"/>
    </row>
    <row r="192" spans="23:26" s="75" customFormat="1" x14ac:dyDescent="0.3">
      <c r="W192"/>
      <c r="X192"/>
      <c r="Y192"/>
      <c r="Z192"/>
    </row>
    <row r="193" spans="23:26" s="75" customFormat="1" x14ac:dyDescent="0.3">
      <c r="W193"/>
      <c r="X193"/>
      <c r="Y193"/>
      <c r="Z193"/>
    </row>
    <row r="194" spans="23:26" s="75" customFormat="1" x14ac:dyDescent="0.3">
      <c r="W194"/>
      <c r="X194"/>
      <c r="Y194"/>
      <c r="Z194"/>
    </row>
    <row r="195" spans="23:26" s="75" customFormat="1" x14ac:dyDescent="0.3">
      <c r="W195"/>
      <c r="X195"/>
      <c r="Y195"/>
      <c r="Z195"/>
    </row>
    <row r="196" spans="23:26" s="75" customFormat="1" x14ac:dyDescent="0.3">
      <c r="W196"/>
      <c r="X196"/>
      <c r="Y196"/>
      <c r="Z196"/>
    </row>
    <row r="197" spans="23:26" s="75" customFormat="1" x14ac:dyDescent="0.3">
      <c r="W197"/>
      <c r="X197"/>
      <c r="Y197"/>
      <c r="Z197"/>
    </row>
    <row r="198" spans="23:26" s="75" customFormat="1" x14ac:dyDescent="0.3">
      <c r="W198"/>
      <c r="X198"/>
      <c r="Y198"/>
      <c r="Z198"/>
    </row>
    <row r="199" spans="23:26" s="75" customFormat="1" x14ac:dyDescent="0.3">
      <c r="W199"/>
      <c r="X199"/>
      <c r="Y199"/>
      <c r="Z199"/>
    </row>
    <row r="200" spans="23:26" s="75" customFormat="1" x14ac:dyDescent="0.3">
      <c r="W200"/>
      <c r="X200"/>
      <c r="Y200"/>
      <c r="Z200"/>
    </row>
    <row r="201" spans="23:26" s="75" customFormat="1" x14ac:dyDescent="0.3">
      <c r="W201"/>
      <c r="X201"/>
      <c r="Y201"/>
      <c r="Z201"/>
    </row>
    <row r="202" spans="23:26" s="75" customFormat="1" x14ac:dyDescent="0.3">
      <c r="W202"/>
      <c r="X202"/>
      <c r="Y202"/>
      <c r="Z202"/>
    </row>
    <row r="203" spans="23:26" s="75" customFormat="1" x14ac:dyDescent="0.3">
      <c r="W203"/>
      <c r="X203"/>
      <c r="Y203"/>
      <c r="Z203"/>
    </row>
    <row r="204" spans="23:26" s="75" customFormat="1" x14ac:dyDescent="0.3">
      <c r="W204"/>
      <c r="X204"/>
      <c r="Y204"/>
      <c r="Z204"/>
    </row>
    <row r="205" spans="23:26" s="75" customFormat="1" x14ac:dyDescent="0.3">
      <c r="W205"/>
      <c r="X205"/>
      <c r="Y205"/>
      <c r="Z205"/>
    </row>
    <row r="206" spans="23:26" s="75" customFormat="1" x14ac:dyDescent="0.3">
      <c r="W206"/>
      <c r="X206"/>
      <c r="Y206"/>
      <c r="Z206"/>
    </row>
    <row r="207" spans="23:26" s="75" customFormat="1" x14ac:dyDescent="0.3">
      <c r="W207"/>
      <c r="X207"/>
      <c r="Y207"/>
      <c r="Z207"/>
    </row>
    <row r="208" spans="23:26" s="75" customFormat="1" x14ac:dyDescent="0.3">
      <c r="W208"/>
      <c r="X208"/>
      <c r="Y208"/>
      <c r="Z208"/>
    </row>
    <row r="209" spans="23:26" s="75" customFormat="1" x14ac:dyDescent="0.3">
      <c r="W209"/>
      <c r="X209"/>
      <c r="Y209"/>
      <c r="Z209"/>
    </row>
    <row r="210" spans="23:26" s="75" customFormat="1" x14ac:dyDescent="0.3">
      <c r="W210"/>
      <c r="X210"/>
      <c r="Y210"/>
      <c r="Z210"/>
    </row>
    <row r="211" spans="23:26" s="75" customFormat="1" x14ac:dyDescent="0.3">
      <c r="W211"/>
      <c r="X211"/>
      <c r="Y211"/>
      <c r="Z211"/>
    </row>
    <row r="212" spans="23:26" s="75" customFormat="1" x14ac:dyDescent="0.3">
      <c r="W212"/>
      <c r="X212"/>
      <c r="Y212"/>
      <c r="Z212"/>
    </row>
    <row r="213" spans="23:26" s="75" customFormat="1" x14ac:dyDescent="0.3">
      <c r="W213"/>
      <c r="X213"/>
      <c r="Y213"/>
      <c r="Z213"/>
    </row>
    <row r="214" spans="23:26" s="75" customFormat="1" x14ac:dyDescent="0.3">
      <c r="W214"/>
      <c r="X214"/>
      <c r="Y214"/>
      <c r="Z214"/>
    </row>
    <row r="215" spans="23:26" s="75" customFormat="1" x14ac:dyDescent="0.3">
      <c r="W215"/>
      <c r="X215"/>
      <c r="Y215"/>
      <c r="Z215"/>
    </row>
    <row r="216" spans="23:26" s="75" customFormat="1" x14ac:dyDescent="0.3">
      <c r="W216"/>
      <c r="X216"/>
      <c r="Y216"/>
      <c r="Z216"/>
    </row>
    <row r="217" spans="23:26" s="75" customFormat="1" x14ac:dyDescent="0.3">
      <c r="W217"/>
      <c r="X217"/>
      <c r="Y217"/>
      <c r="Z217"/>
    </row>
    <row r="218" spans="23:26" s="75" customFormat="1" x14ac:dyDescent="0.3">
      <c r="W218"/>
      <c r="X218"/>
      <c r="Y218"/>
      <c r="Z218"/>
    </row>
    <row r="219" spans="23:26" s="75" customFormat="1" x14ac:dyDescent="0.3">
      <c r="W219"/>
      <c r="X219"/>
      <c r="Y219"/>
      <c r="Z219"/>
    </row>
    <row r="220" spans="23:26" s="75" customFormat="1" x14ac:dyDescent="0.3">
      <c r="W220"/>
      <c r="X220"/>
      <c r="Y220"/>
      <c r="Z220"/>
    </row>
    <row r="221" spans="23:26" s="75" customFormat="1" x14ac:dyDescent="0.3">
      <c r="W221"/>
      <c r="X221"/>
      <c r="Y221"/>
      <c r="Z221"/>
    </row>
    <row r="222" spans="23:26" s="75" customFormat="1" x14ac:dyDescent="0.3">
      <c r="W222"/>
      <c r="X222"/>
      <c r="Y222"/>
      <c r="Z222"/>
    </row>
    <row r="223" spans="23:26" s="75" customFormat="1" x14ac:dyDescent="0.3">
      <c r="W223"/>
      <c r="X223"/>
      <c r="Y223"/>
      <c r="Z223"/>
    </row>
    <row r="224" spans="23:26" s="75" customFormat="1" x14ac:dyDescent="0.3">
      <c r="W224"/>
      <c r="X224"/>
      <c r="Y224"/>
      <c r="Z224"/>
    </row>
    <row r="225" spans="23:26" s="75" customFormat="1" x14ac:dyDescent="0.3">
      <c r="W225"/>
      <c r="X225"/>
      <c r="Y225"/>
      <c r="Z225"/>
    </row>
    <row r="226" spans="23:26" s="75" customFormat="1" x14ac:dyDescent="0.3">
      <c r="W226"/>
      <c r="X226"/>
      <c r="Y226"/>
      <c r="Z226"/>
    </row>
    <row r="227" spans="23:26" s="75" customFormat="1" x14ac:dyDescent="0.3">
      <c r="W227"/>
      <c r="X227"/>
      <c r="Y227"/>
      <c r="Z227"/>
    </row>
    <row r="228" spans="23:26" s="75" customFormat="1" x14ac:dyDescent="0.3">
      <c r="W228"/>
      <c r="X228"/>
      <c r="Y228"/>
      <c r="Z228"/>
    </row>
    <row r="229" spans="23:26" s="75" customFormat="1" x14ac:dyDescent="0.3">
      <c r="W229"/>
      <c r="X229"/>
      <c r="Y229"/>
      <c r="Z229"/>
    </row>
    <row r="230" spans="23:26" s="75" customFormat="1" x14ac:dyDescent="0.3">
      <c r="W230"/>
      <c r="X230"/>
      <c r="Y230"/>
      <c r="Z230"/>
    </row>
    <row r="231" spans="23:26" s="75" customFormat="1" x14ac:dyDescent="0.3">
      <c r="W231"/>
      <c r="X231"/>
      <c r="Y231"/>
      <c r="Z231"/>
    </row>
    <row r="232" spans="23:26" s="75" customFormat="1" x14ac:dyDescent="0.3">
      <c r="W232"/>
      <c r="X232"/>
      <c r="Y232"/>
      <c r="Z232"/>
    </row>
    <row r="233" spans="23:26" s="75" customFormat="1" x14ac:dyDescent="0.3">
      <c r="W233"/>
      <c r="X233"/>
      <c r="Y233"/>
      <c r="Z233"/>
    </row>
    <row r="234" spans="23:26" s="75" customFormat="1" x14ac:dyDescent="0.3">
      <c r="W234"/>
      <c r="X234"/>
      <c r="Y234"/>
      <c r="Z234"/>
    </row>
    <row r="235" spans="23:26" s="75" customFormat="1" x14ac:dyDescent="0.3">
      <c r="W235"/>
      <c r="X235"/>
      <c r="Y235"/>
      <c r="Z235"/>
    </row>
    <row r="236" spans="23:26" s="75" customFormat="1" x14ac:dyDescent="0.3">
      <c r="W236"/>
      <c r="X236"/>
      <c r="Y236"/>
      <c r="Z236"/>
    </row>
    <row r="237" spans="23:26" s="75" customFormat="1" x14ac:dyDescent="0.3">
      <c r="W237"/>
      <c r="X237"/>
      <c r="Y237"/>
      <c r="Z237"/>
    </row>
    <row r="238" spans="23:26" s="75" customFormat="1" x14ac:dyDescent="0.3">
      <c r="W238"/>
      <c r="X238"/>
      <c r="Y238"/>
      <c r="Z238"/>
    </row>
    <row r="239" spans="23:26" s="75" customFormat="1" x14ac:dyDescent="0.3">
      <c r="W239"/>
      <c r="X239"/>
      <c r="Y239"/>
      <c r="Z239"/>
    </row>
    <row r="240" spans="23:26" s="75" customFormat="1" x14ac:dyDescent="0.3">
      <c r="W240"/>
      <c r="X240"/>
      <c r="Y240"/>
      <c r="Z240"/>
    </row>
    <row r="241" spans="23:26" s="75" customFormat="1" x14ac:dyDescent="0.3">
      <c r="W241"/>
      <c r="X241"/>
      <c r="Y241"/>
      <c r="Z241"/>
    </row>
    <row r="242" spans="23:26" s="75" customFormat="1" x14ac:dyDescent="0.3">
      <c r="W242"/>
      <c r="X242"/>
      <c r="Y242"/>
      <c r="Z242"/>
    </row>
    <row r="243" spans="23:26" s="75" customFormat="1" x14ac:dyDescent="0.3">
      <c r="W243"/>
      <c r="X243"/>
      <c r="Y243"/>
      <c r="Z243"/>
    </row>
    <row r="244" spans="23:26" s="75" customFormat="1" x14ac:dyDescent="0.3">
      <c r="W244"/>
      <c r="X244"/>
      <c r="Y244"/>
      <c r="Z244"/>
    </row>
    <row r="245" spans="23:26" s="75" customFormat="1" x14ac:dyDescent="0.3">
      <c r="W245"/>
      <c r="X245"/>
      <c r="Y245"/>
      <c r="Z245"/>
    </row>
    <row r="246" spans="23:26" s="75" customFormat="1" x14ac:dyDescent="0.3">
      <c r="W246"/>
      <c r="X246"/>
      <c r="Y246"/>
      <c r="Z246"/>
    </row>
    <row r="247" spans="23:26" s="75" customFormat="1" x14ac:dyDescent="0.3">
      <c r="W247"/>
      <c r="X247"/>
      <c r="Y247"/>
      <c r="Z247"/>
    </row>
    <row r="248" spans="23:26" s="75" customFormat="1" x14ac:dyDescent="0.3">
      <c r="W248"/>
      <c r="X248"/>
      <c r="Y248"/>
      <c r="Z248"/>
    </row>
    <row r="249" spans="23:26" s="75" customFormat="1" x14ac:dyDescent="0.3">
      <c r="W249"/>
      <c r="X249"/>
      <c r="Y249"/>
      <c r="Z249"/>
    </row>
    <row r="250" spans="23:26" s="75" customFormat="1" x14ac:dyDescent="0.3">
      <c r="W250"/>
      <c r="X250"/>
      <c r="Y250"/>
      <c r="Z250"/>
    </row>
    <row r="251" spans="23:26" s="75" customFormat="1" x14ac:dyDescent="0.3">
      <c r="W251"/>
      <c r="X251"/>
      <c r="Y251"/>
      <c r="Z251"/>
    </row>
    <row r="252" spans="23:26" s="75" customFormat="1" x14ac:dyDescent="0.3">
      <c r="W252"/>
      <c r="X252"/>
      <c r="Y252"/>
      <c r="Z252"/>
    </row>
    <row r="253" spans="23:26" s="75" customFormat="1" x14ac:dyDescent="0.3">
      <c r="W253"/>
      <c r="X253"/>
      <c r="Y253"/>
      <c r="Z253"/>
    </row>
    <row r="254" spans="23:26" s="75" customFormat="1" x14ac:dyDescent="0.3">
      <c r="W254"/>
      <c r="X254"/>
      <c r="Y254"/>
      <c r="Z254"/>
    </row>
    <row r="255" spans="23:26" s="75" customFormat="1" x14ac:dyDescent="0.3">
      <c r="W255"/>
      <c r="X255"/>
      <c r="Y255"/>
      <c r="Z255"/>
    </row>
    <row r="256" spans="23:26" s="75" customFormat="1" x14ac:dyDescent="0.3">
      <c r="W256"/>
      <c r="X256"/>
      <c r="Y256"/>
      <c r="Z256"/>
    </row>
    <row r="257" spans="23:26" s="75" customFormat="1" x14ac:dyDescent="0.3">
      <c r="W257"/>
      <c r="X257"/>
      <c r="Y257"/>
      <c r="Z257"/>
    </row>
    <row r="258" spans="23:26" s="75" customFormat="1" x14ac:dyDescent="0.3">
      <c r="W258"/>
      <c r="X258"/>
      <c r="Y258"/>
      <c r="Z258"/>
    </row>
    <row r="259" spans="23:26" s="75" customFormat="1" x14ac:dyDescent="0.3">
      <c r="W259"/>
      <c r="X259"/>
      <c r="Y259"/>
      <c r="Z259"/>
    </row>
    <row r="260" spans="23:26" s="75" customFormat="1" x14ac:dyDescent="0.3">
      <c r="W260"/>
      <c r="X260"/>
      <c r="Y260"/>
      <c r="Z260"/>
    </row>
    <row r="261" spans="23:26" s="75" customFormat="1" x14ac:dyDescent="0.3">
      <c r="W261"/>
      <c r="X261"/>
      <c r="Y261"/>
      <c r="Z261"/>
    </row>
    <row r="262" spans="23:26" s="75" customFormat="1" x14ac:dyDescent="0.3">
      <c r="W262"/>
      <c r="X262"/>
      <c r="Y262"/>
      <c r="Z262"/>
    </row>
    <row r="263" spans="23:26" s="75" customFormat="1" x14ac:dyDescent="0.3">
      <c r="W263"/>
      <c r="X263"/>
      <c r="Y263"/>
      <c r="Z263"/>
    </row>
    <row r="264" spans="23:26" s="75" customFormat="1" x14ac:dyDescent="0.3">
      <c r="W264"/>
      <c r="X264"/>
      <c r="Y264"/>
      <c r="Z264"/>
    </row>
    <row r="265" spans="23:26" s="75" customFormat="1" x14ac:dyDescent="0.3">
      <c r="W265"/>
      <c r="X265"/>
      <c r="Y265"/>
      <c r="Z265"/>
    </row>
    <row r="266" spans="23:26" s="75" customFormat="1" x14ac:dyDescent="0.3">
      <c r="W266"/>
      <c r="X266"/>
      <c r="Y266"/>
      <c r="Z266"/>
    </row>
    <row r="267" spans="23:26" s="75" customFormat="1" x14ac:dyDescent="0.3">
      <c r="W267"/>
      <c r="X267"/>
      <c r="Y267"/>
      <c r="Z267"/>
    </row>
    <row r="268" spans="23:26" s="75" customFormat="1" x14ac:dyDescent="0.3">
      <c r="W268"/>
      <c r="X268"/>
      <c r="Y268"/>
      <c r="Z268"/>
    </row>
    <row r="269" spans="23:26" s="75" customFormat="1" x14ac:dyDescent="0.3">
      <c r="W269"/>
      <c r="X269"/>
      <c r="Y269"/>
      <c r="Z269"/>
    </row>
    <row r="270" spans="23:26" s="75" customFormat="1" x14ac:dyDescent="0.3">
      <c r="W270"/>
      <c r="X270"/>
      <c r="Y270"/>
      <c r="Z270"/>
    </row>
    <row r="271" spans="23:26" s="75" customFormat="1" x14ac:dyDescent="0.3">
      <c r="W271"/>
      <c r="X271"/>
      <c r="Y271"/>
      <c r="Z271"/>
    </row>
    <row r="272" spans="23:26" s="75" customFormat="1" x14ac:dyDescent="0.3">
      <c r="W272"/>
      <c r="X272"/>
      <c r="Y272"/>
      <c r="Z272"/>
    </row>
    <row r="273" spans="23:26" s="75" customFormat="1" x14ac:dyDescent="0.3">
      <c r="W273"/>
      <c r="X273"/>
      <c r="Y273"/>
      <c r="Z273"/>
    </row>
    <row r="274" spans="23:26" s="75" customFormat="1" x14ac:dyDescent="0.3">
      <c r="W274"/>
      <c r="X274"/>
      <c r="Y274"/>
      <c r="Z274"/>
    </row>
    <row r="275" spans="23:26" s="75" customFormat="1" x14ac:dyDescent="0.3">
      <c r="W275"/>
      <c r="X275"/>
      <c r="Y275"/>
      <c r="Z275"/>
    </row>
    <row r="276" spans="23:26" s="75" customFormat="1" x14ac:dyDescent="0.3">
      <c r="W276"/>
      <c r="X276"/>
      <c r="Y276"/>
      <c r="Z276"/>
    </row>
    <row r="277" spans="23:26" s="75" customFormat="1" x14ac:dyDescent="0.3">
      <c r="W277"/>
      <c r="X277"/>
      <c r="Y277"/>
      <c r="Z277"/>
    </row>
    <row r="278" spans="23:26" s="75" customFormat="1" x14ac:dyDescent="0.3">
      <c r="W278"/>
      <c r="X278"/>
      <c r="Y278"/>
      <c r="Z278"/>
    </row>
    <row r="279" spans="23:26" s="75" customFormat="1" x14ac:dyDescent="0.3">
      <c r="W279"/>
      <c r="X279"/>
      <c r="Y279"/>
      <c r="Z279"/>
    </row>
    <row r="280" spans="23:26" s="75" customFormat="1" x14ac:dyDescent="0.3">
      <c r="W280"/>
      <c r="X280"/>
      <c r="Y280"/>
      <c r="Z280"/>
    </row>
    <row r="281" spans="23:26" s="75" customFormat="1" x14ac:dyDescent="0.3">
      <c r="W281"/>
      <c r="X281"/>
      <c r="Y281"/>
      <c r="Z281"/>
    </row>
    <row r="282" spans="23:26" s="75" customFormat="1" x14ac:dyDescent="0.3">
      <c r="W282"/>
      <c r="X282"/>
      <c r="Y282"/>
      <c r="Z282"/>
    </row>
    <row r="283" spans="23:26" s="75" customFormat="1" x14ac:dyDescent="0.3">
      <c r="W283"/>
      <c r="X283"/>
      <c r="Y283"/>
      <c r="Z283"/>
    </row>
    <row r="284" spans="23:26" s="75" customFormat="1" x14ac:dyDescent="0.3">
      <c r="W284"/>
      <c r="X284"/>
      <c r="Y284"/>
      <c r="Z284"/>
    </row>
    <row r="285" spans="23:26" s="75" customFormat="1" x14ac:dyDescent="0.3">
      <c r="W285"/>
      <c r="X285"/>
      <c r="Y285"/>
      <c r="Z285"/>
    </row>
    <row r="286" spans="23:26" s="75" customFormat="1" x14ac:dyDescent="0.3">
      <c r="W286"/>
      <c r="X286"/>
      <c r="Y286"/>
      <c r="Z286"/>
    </row>
    <row r="287" spans="23:26" s="75" customFormat="1" x14ac:dyDescent="0.3">
      <c r="W287"/>
      <c r="X287"/>
      <c r="Y287"/>
      <c r="Z287"/>
    </row>
    <row r="288" spans="23:26" s="75" customFormat="1" x14ac:dyDescent="0.3">
      <c r="W288"/>
      <c r="X288"/>
      <c r="Y288"/>
      <c r="Z288"/>
    </row>
    <row r="289" spans="23:26" s="75" customFormat="1" x14ac:dyDescent="0.3">
      <c r="W289"/>
      <c r="X289"/>
      <c r="Y289"/>
      <c r="Z289"/>
    </row>
    <row r="290" spans="23:26" s="75" customFormat="1" x14ac:dyDescent="0.3">
      <c r="W290"/>
      <c r="X290"/>
      <c r="Y290"/>
      <c r="Z290"/>
    </row>
    <row r="291" spans="23:26" s="75" customFormat="1" x14ac:dyDescent="0.3">
      <c r="W291"/>
      <c r="X291"/>
      <c r="Y291"/>
      <c r="Z291"/>
    </row>
    <row r="292" spans="23:26" s="75" customFormat="1" x14ac:dyDescent="0.3">
      <c r="W292"/>
      <c r="X292"/>
      <c r="Y292"/>
      <c r="Z292"/>
    </row>
    <row r="293" spans="23:26" s="75" customFormat="1" x14ac:dyDescent="0.3">
      <c r="W293"/>
      <c r="X293"/>
      <c r="Y293"/>
      <c r="Z293"/>
    </row>
    <row r="294" spans="23:26" s="75" customFormat="1" x14ac:dyDescent="0.3">
      <c r="W294"/>
      <c r="X294"/>
      <c r="Y294"/>
      <c r="Z294"/>
    </row>
    <row r="295" spans="23:26" s="75" customFormat="1" x14ac:dyDescent="0.3">
      <c r="W295"/>
      <c r="X295"/>
      <c r="Y295"/>
      <c r="Z295"/>
    </row>
    <row r="296" spans="23:26" s="75" customFormat="1" x14ac:dyDescent="0.3">
      <c r="W296"/>
      <c r="X296"/>
      <c r="Y296"/>
      <c r="Z296"/>
    </row>
    <row r="297" spans="23:26" s="75" customFormat="1" x14ac:dyDescent="0.3">
      <c r="W297"/>
      <c r="X297"/>
      <c r="Y297"/>
      <c r="Z297"/>
    </row>
    <row r="298" spans="23:26" s="75" customFormat="1" x14ac:dyDescent="0.3">
      <c r="W298"/>
      <c r="X298"/>
      <c r="Y298"/>
      <c r="Z298"/>
    </row>
    <row r="299" spans="23:26" s="75" customFormat="1" x14ac:dyDescent="0.3">
      <c r="W299"/>
      <c r="X299"/>
      <c r="Y299"/>
      <c r="Z299"/>
    </row>
    <row r="300" spans="23:26" s="75" customFormat="1" x14ac:dyDescent="0.3">
      <c r="W300"/>
      <c r="X300"/>
      <c r="Y300"/>
      <c r="Z300"/>
    </row>
    <row r="301" spans="23:26" s="75" customFormat="1" x14ac:dyDescent="0.3">
      <c r="W301"/>
      <c r="X301"/>
      <c r="Y301"/>
      <c r="Z301"/>
    </row>
    <row r="302" spans="23:26" s="75" customFormat="1" x14ac:dyDescent="0.3">
      <c r="W302"/>
      <c r="X302"/>
      <c r="Y302"/>
      <c r="Z302"/>
    </row>
    <row r="303" spans="23:26" s="75" customFormat="1" x14ac:dyDescent="0.3">
      <c r="W303"/>
      <c r="X303"/>
      <c r="Y303"/>
      <c r="Z303"/>
    </row>
    <row r="304" spans="23:26" s="75" customFormat="1" x14ac:dyDescent="0.3">
      <c r="W304"/>
      <c r="X304"/>
      <c r="Y304"/>
      <c r="Z304"/>
    </row>
    <row r="305" spans="23:26" s="75" customFormat="1" x14ac:dyDescent="0.3">
      <c r="W305"/>
      <c r="X305"/>
      <c r="Y305"/>
      <c r="Z305"/>
    </row>
    <row r="306" spans="23:26" s="75" customFormat="1" x14ac:dyDescent="0.3">
      <c r="W306"/>
      <c r="X306"/>
      <c r="Y306"/>
      <c r="Z306"/>
    </row>
    <row r="307" spans="23:26" s="75" customFormat="1" x14ac:dyDescent="0.3">
      <c r="W307"/>
      <c r="X307"/>
      <c r="Y307"/>
      <c r="Z307"/>
    </row>
    <row r="308" spans="23:26" s="75" customFormat="1" x14ac:dyDescent="0.3">
      <c r="W308"/>
      <c r="X308"/>
      <c r="Y308"/>
      <c r="Z308"/>
    </row>
    <row r="309" spans="23:26" s="75" customFormat="1" x14ac:dyDescent="0.3">
      <c r="W309"/>
      <c r="X309"/>
      <c r="Y309"/>
      <c r="Z309"/>
    </row>
    <row r="310" spans="23:26" s="75" customFormat="1" x14ac:dyDescent="0.3">
      <c r="W310"/>
      <c r="X310"/>
      <c r="Y310"/>
      <c r="Z310"/>
    </row>
    <row r="311" spans="23:26" s="75" customFormat="1" x14ac:dyDescent="0.3">
      <c r="W311"/>
      <c r="X311"/>
      <c r="Y311"/>
      <c r="Z311"/>
    </row>
    <row r="312" spans="23:26" s="75" customFormat="1" x14ac:dyDescent="0.3">
      <c r="W312"/>
      <c r="X312"/>
      <c r="Y312"/>
      <c r="Z312"/>
    </row>
    <row r="313" spans="23:26" s="75" customFormat="1" x14ac:dyDescent="0.3">
      <c r="W313"/>
      <c r="X313"/>
      <c r="Y313"/>
      <c r="Z313"/>
    </row>
    <row r="314" spans="23:26" s="75" customFormat="1" x14ac:dyDescent="0.3">
      <c r="W314"/>
      <c r="X314"/>
      <c r="Y314"/>
      <c r="Z314"/>
    </row>
    <row r="315" spans="23:26" s="75" customFormat="1" x14ac:dyDescent="0.3">
      <c r="W315"/>
      <c r="X315"/>
      <c r="Y315"/>
      <c r="Z315"/>
    </row>
    <row r="316" spans="23:26" s="75" customFormat="1" x14ac:dyDescent="0.3">
      <c r="W316"/>
      <c r="X316"/>
      <c r="Y316"/>
      <c r="Z316"/>
    </row>
    <row r="317" spans="23:26" s="75" customFormat="1" x14ac:dyDescent="0.3">
      <c r="W317"/>
      <c r="X317"/>
      <c r="Y317"/>
      <c r="Z317"/>
    </row>
    <row r="318" spans="23:26" s="75" customFormat="1" x14ac:dyDescent="0.3">
      <c r="W318"/>
      <c r="X318"/>
      <c r="Y318"/>
      <c r="Z318"/>
    </row>
    <row r="319" spans="23:26" s="75" customFormat="1" x14ac:dyDescent="0.3">
      <c r="W319"/>
      <c r="X319"/>
      <c r="Y319"/>
      <c r="Z319"/>
    </row>
    <row r="320" spans="23:26" s="75" customFormat="1" x14ac:dyDescent="0.3">
      <c r="W320"/>
      <c r="X320"/>
      <c r="Y320"/>
      <c r="Z320"/>
    </row>
    <row r="321" spans="23:26" s="75" customFormat="1" x14ac:dyDescent="0.3">
      <c r="W321"/>
      <c r="X321"/>
      <c r="Y321"/>
      <c r="Z321"/>
    </row>
    <row r="322" spans="23:26" s="75" customFormat="1" x14ac:dyDescent="0.3">
      <c r="W322"/>
      <c r="X322"/>
      <c r="Y322"/>
      <c r="Z322"/>
    </row>
    <row r="323" spans="23:26" s="75" customFormat="1" x14ac:dyDescent="0.3">
      <c r="W323"/>
      <c r="X323"/>
      <c r="Y323"/>
      <c r="Z323"/>
    </row>
    <row r="324" spans="23:26" s="75" customFormat="1" x14ac:dyDescent="0.3">
      <c r="W324"/>
      <c r="X324"/>
      <c r="Y324"/>
      <c r="Z324"/>
    </row>
    <row r="325" spans="23:26" s="75" customFormat="1" x14ac:dyDescent="0.3">
      <c r="W325"/>
      <c r="X325"/>
      <c r="Y325"/>
      <c r="Z325"/>
    </row>
    <row r="326" spans="23:26" s="75" customFormat="1" x14ac:dyDescent="0.3">
      <c r="W326"/>
      <c r="X326"/>
      <c r="Y326"/>
      <c r="Z326"/>
    </row>
    <row r="327" spans="23:26" s="75" customFormat="1" x14ac:dyDescent="0.3">
      <c r="W327"/>
      <c r="X327"/>
      <c r="Y327"/>
      <c r="Z327"/>
    </row>
    <row r="328" spans="23:26" s="75" customFormat="1" x14ac:dyDescent="0.3">
      <c r="W328"/>
      <c r="X328"/>
      <c r="Y328"/>
      <c r="Z328"/>
    </row>
    <row r="329" spans="23:26" s="75" customFormat="1" x14ac:dyDescent="0.3">
      <c r="W329"/>
      <c r="X329"/>
      <c r="Y329"/>
      <c r="Z329"/>
    </row>
    <row r="330" spans="23:26" s="75" customFormat="1" x14ac:dyDescent="0.3">
      <c r="W330"/>
      <c r="X330"/>
      <c r="Y330"/>
      <c r="Z330"/>
    </row>
    <row r="331" spans="23:26" s="75" customFormat="1" x14ac:dyDescent="0.3">
      <c r="W331"/>
      <c r="X331"/>
      <c r="Y331"/>
      <c r="Z331"/>
    </row>
    <row r="332" spans="23:26" s="75" customFormat="1" x14ac:dyDescent="0.3">
      <c r="W332"/>
      <c r="X332"/>
      <c r="Y332"/>
      <c r="Z332"/>
    </row>
    <row r="333" spans="23:26" s="75" customFormat="1" x14ac:dyDescent="0.3">
      <c r="W333"/>
      <c r="X333"/>
      <c r="Y333"/>
      <c r="Z333"/>
    </row>
    <row r="334" spans="23:26" s="75" customFormat="1" x14ac:dyDescent="0.3">
      <c r="W334"/>
      <c r="X334"/>
      <c r="Y334"/>
      <c r="Z334"/>
    </row>
    <row r="335" spans="23:26" s="75" customFormat="1" x14ac:dyDescent="0.3">
      <c r="W335"/>
      <c r="X335"/>
      <c r="Y335"/>
      <c r="Z335"/>
    </row>
    <row r="336" spans="23:26" s="75" customFormat="1" x14ac:dyDescent="0.3">
      <c r="W336"/>
      <c r="X336"/>
      <c r="Y336"/>
      <c r="Z336"/>
    </row>
    <row r="337" spans="23:26" s="75" customFormat="1" x14ac:dyDescent="0.3">
      <c r="W337"/>
      <c r="X337"/>
      <c r="Y337"/>
      <c r="Z337"/>
    </row>
    <row r="338" spans="23:26" s="75" customFormat="1" x14ac:dyDescent="0.3">
      <c r="W338"/>
      <c r="X338"/>
      <c r="Y338"/>
      <c r="Z338"/>
    </row>
    <row r="339" spans="23:26" s="75" customFormat="1" x14ac:dyDescent="0.3">
      <c r="W339"/>
      <c r="X339"/>
      <c r="Y339"/>
      <c r="Z339"/>
    </row>
    <row r="340" spans="23:26" s="75" customFormat="1" x14ac:dyDescent="0.3">
      <c r="W340"/>
      <c r="X340"/>
      <c r="Y340"/>
      <c r="Z340"/>
    </row>
    <row r="341" spans="23:26" s="75" customFormat="1" x14ac:dyDescent="0.3">
      <c r="W341"/>
      <c r="X341"/>
      <c r="Y341"/>
      <c r="Z341"/>
    </row>
    <row r="342" spans="23:26" s="75" customFormat="1" x14ac:dyDescent="0.3">
      <c r="W342"/>
      <c r="X342"/>
      <c r="Y342"/>
      <c r="Z342"/>
    </row>
    <row r="343" spans="23:26" s="75" customFormat="1" x14ac:dyDescent="0.3">
      <c r="W343"/>
      <c r="X343"/>
      <c r="Y343"/>
      <c r="Z343"/>
    </row>
    <row r="344" spans="23:26" s="75" customFormat="1" x14ac:dyDescent="0.3">
      <c r="W344"/>
      <c r="X344"/>
      <c r="Y344"/>
      <c r="Z344"/>
    </row>
    <row r="345" spans="23:26" s="75" customFormat="1" x14ac:dyDescent="0.3">
      <c r="W345"/>
      <c r="X345"/>
      <c r="Y345"/>
      <c r="Z345"/>
    </row>
    <row r="346" spans="23:26" s="75" customFormat="1" x14ac:dyDescent="0.3">
      <c r="W346"/>
      <c r="X346"/>
      <c r="Y346"/>
      <c r="Z346"/>
    </row>
    <row r="347" spans="23:26" s="75" customFormat="1" x14ac:dyDescent="0.3">
      <c r="W347"/>
      <c r="X347"/>
      <c r="Y347"/>
      <c r="Z347"/>
    </row>
    <row r="348" spans="23:26" s="75" customFormat="1" x14ac:dyDescent="0.3">
      <c r="W348"/>
      <c r="X348"/>
      <c r="Y348"/>
      <c r="Z348"/>
    </row>
    <row r="349" spans="23:26" s="75" customFormat="1" x14ac:dyDescent="0.3">
      <c r="W349"/>
      <c r="X349"/>
      <c r="Y349"/>
      <c r="Z349"/>
    </row>
    <row r="350" spans="23:26" s="75" customFormat="1" x14ac:dyDescent="0.3">
      <c r="W350"/>
      <c r="X350"/>
      <c r="Y350"/>
      <c r="Z350"/>
    </row>
    <row r="351" spans="23:26" s="75" customFormat="1" x14ac:dyDescent="0.3">
      <c r="W351"/>
      <c r="X351"/>
      <c r="Y351"/>
      <c r="Z351"/>
    </row>
    <row r="352" spans="23:26" s="75" customFormat="1" x14ac:dyDescent="0.3">
      <c r="W352"/>
      <c r="X352"/>
      <c r="Y352"/>
      <c r="Z352"/>
    </row>
    <row r="353" spans="23:26" s="75" customFormat="1" x14ac:dyDescent="0.3">
      <c r="W353"/>
      <c r="X353"/>
      <c r="Y353"/>
      <c r="Z353"/>
    </row>
    <row r="354" spans="23:26" s="75" customFormat="1" x14ac:dyDescent="0.3">
      <c r="W354"/>
      <c r="X354"/>
      <c r="Y354"/>
      <c r="Z354"/>
    </row>
    <row r="355" spans="23:26" s="75" customFormat="1" x14ac:dyDescent="0.3">
      <c r="W355"/>
      <c r="X355"/>
      <c r="Y355"/>
      <c r="Z355"/>
    </row>
    <row r="356" spans="23:26" s="75" customFormat="1" x14ac:dyDescent="0.3">
      <c r="W356"/>
      <c r="X356"/>
      <c r="Y356"/>
      <c r="Z356"/>
    </row>
    <row r="357" spans="23:26" s="75" customFormat="1" x14ac:dyDescent="0.3">
      <c r="W357"/>
      <c r="X357"/>
      <c r="Y357"/>
      <c r="Z357"/>
    </row>
    <row r="358" spans="23:26" s="75" customFormat="1" x14ac:dyDescent="0.3">
      <c r="W358"/>
      <c r="X358"/>
      <c r="Y358"/>
      <c r="Z358"/>
    </row>
    <row r="359" spans="23:26" s="75" customFormat="1" x14ac:dyDescent="0.3">
      <c r="W359"/>
      <c r="X359"/>
      <c r="Y359"/>
      <c r="Z359"/>
    </row>
    <row r="360" spans="23:26" s="75" customFormat="1" x14ac:dyDescent="0.3">
      <c r="W360"/>
      <c r="X360"/>
      <c r="Y360"/>
      <c r="Z360"/>
    </row>
    <row r="361" spans="23:26" s="75" customFormat="1" x14ac:dyDescent="0.3">
      <c r="W361"/>
      <c r="X361"/>
      <c r="Y361"/>
      <c r="Z361"/>
    </row>
    <row r="362" spans="23:26" s="75" customFormat="1" x14ac:dyDescent="0.3">
      <c r="W362"/>
      <c r="X362"/>
      <c r="Y362"/>
      <c r="Z362"/>
    </row>
    <row r="363" spans="23:26" s="75" customFormat="1" x14ac:dyDescent="0.3">
      <c r="W363"/>
      <c r="X363"/>
      <c r="Y363"/>
      <c r="Z363"/>
    </row>
    <row r="364" spans="23:26" s="75" customFormat="1" x14ac:dyDescent="0.3">
      <c r="W364"/>
      <c r="X364"/>
      <c r="Y364"/>
      <c r="Z364"/>
    </row>
    <row r="365" spans="23:26" s="75" customFormat="1" x14ac:dyDescent="0.3">
      <c r="W365"/>
      <c r="X365"/>
      <c r="Y365"/>
      <c r="Z365"/>
    </row>
    <row r="366" spans="23:26" s="75" customFormat="1" x14ac:dyDescent="0.3">
      <c r="W366"/>
      <c r="X366"/>
      <c r="Y366"/>
      <c r="Z366"/>
    </row>
    <row r="367" spans="23:26" s="75" customFormat="1" x14ac:dyDescent="0.3">
      <c r="W367"/>
      <c r="X367"/>
      <c r="Y367"/>
      <c r="Z367"/>
    </row>
    <row r="368" spans="23:26" s="75" customFormat="1" x14ac:dyDescent="0.3">
      <c r="W368"/>
      <c r="X368"/>
      <c r="Y368"/>
      <c r="Z368"/>
    </row>
    <row r="369" spans="23:26" s="75" customFormat="1" x14ac:dyDescent="0.3">
      <c r="W369"/>
      <c r="X369"/>
      <c r="Y369"/>
      <c r="Z369"/>
    </row>
    <row r="370" spans="23:26" s="75" customFormat="1" x14ac:dyDescent="0.3">
      <c r="W370"/>
      <c r="X370"/>
      <c r="Y370"/>
      <c r="Z370"/>
    </row>
    <row r="371" spans="23:26" s="75" customFormat="1" x14ac:dyDescent="0.3">
      <c r="W371"/>
      <c r="X371"/>
      <c r="Y371"/>
      <c r="Z371"/>
    </row>
    <row r="372" spans="23:26" s="75" customFormat="1" x14ac:dyDescent="0.3">
      <c r="W372"/>
      <c r="X372"/>
      <c r="Y372"/>
      <c r="Z372"/>
    </row>
    <row r="373" spans="23:26" s="75" customFormat="1" x14ac:dyDescent="0.3">
      <c r="W373"/>
      <c r="X373"/>
      <c r="Y373"/>
      <c r="Z373"/>
    </row>
    <row r="374" spans="23:26" s="75" customFormat="1" x14ac:dyDescent="0.3">
      <c r="W374"/>
      <c r="X374"/>
      <c r="Y374"/>
      <c r="Z374"/>
    </row>
    <row r="375" spans="23:26" s="75" customFormat="1" x14ac:dyDescent="0.3">
      <c r="W375"/>
      <c r="X375"/>
      <c r="Y375"/>
      <c r="Z375"/>
    </row>
    <row r="376" spans="23:26" s="75" customFormat="1" x14ac:dyDescent="0.3">
      <c r="W376"/>
      <c r="X376"/>
      <c r="Y376"/>
      <c r="Z376"/>
    </row>
    <row r="377" spans="23:26" s="75" customFormat="1" x14ac:dyDescent="0.3">
      <c r="W377"/>
      <c r="X377"/>
      <c r="Y377"/>
      <c r="Z377"/>
    </row>
    <row r="378" spans="23:26" s="75" customFormat="1" x14ac:dyDescent="0.3">
      <c r="W378"/>
      <c r="X378"/>
      <c r="Y378"/>
      <c r="Z378"/>
    </row>
    <row r="379" spans="23:26" s="75" customFormat="1" x14ac:dyDescent="0.3">
      <c r="W379"/>
      <c r="X379"/>
      <c r="Y379"/>
      <c r="Z379"/>
    </row>
    <row r="380" spans="23:26" s="75" customFormat="1" x14ac:dyDescent="0.3">
      <c r="W380"/>
      <c r="X380"/>
      <c r="Y380"/>
      <c r="Z380"/>
    </row>
    <row r="381" spans="23:26" s="75" customFormat="1" x14ac:dyDescent="0.3">
      <c r="W381"/>
      <c r="X381"/>
      <c r="Y381"/>
      <c r="Z381"/>
    </row>
    <row r="382" spans="23:26" s="75" customFormat="1" x14ac:dyDescent="0.3">
      <c r="W382"/>
      <c r="X382"/>
      <c r="Y382"/>
      <c r="Z382"/>
    </row>
    <row r="383" spans="23:26" s="75" customFormat="1" x14ac:dyDescent="0.3">
      <c r="W383"/>
      <c r="X383"/>
      <c r="Y383"/>
      <c r="Z383"/>
    </row>
    <row r="384" spans="23:26" s="75" customFormat="1" x14ac:dyDescent="0.3">
      <c r="W384"/>
      <c r="X384"/>
      <c r="Y384"/>
      <c r="Z384"/>
    </row>
    <row r="385" spans="23:26" s="75" customFormat="1" x14ac:dyDescent="0.3">
      <c r="W385"/>
      <c r="X385"/>
      <c r="Y385"/>
      <c r="Z385"/>
    </row>
    <row r="386" spans="23:26" s="75" customFormat="1" x14ac:dyDescent="0.3">
      <c r="W386"/>
      <c r="X386"/>
      <c r="Y386"/>
      <c r="Z386"/>
    </row>
    <row r="387" spans="23:26" s="75" customFormat="1" x14ac:dyDescent="0.3">
      <c r="W387"/>
      <c r="X387"/>
      <c r="Y387"/>
      <c r="Z387"/>
    </row>
    <row r="388" spans="23:26" s="75" customFormat="1" x14ac:dyDescent="0.3">
      <c r="W388"/>
      <c r="X388"/>
      <c r="Y388"/>
      <c r="Z388"/>
    </row>
    <row r="389" spans="23:26" s="75" customFormat="1" x14ac:dyDescent="0.3">
      <c r="W389"/>
      <c r="X389"/>
      <c r="Y389"/>
      <c r="Z389"/>
    </row>
    <row r="390" spans="23:26" s="75" customFormat="1" x14ac:dyDescent="0.3">
      <c r="W390"/>
      <c r="X390"/>
      <c r="Y390"/>
      <c r="Z390"/>
    </row>
    <row r="391" spans="23:26" s="75" customFormat="1" x14ac:dyDescent="0.3">
      <c r="W391"/>
      <c r="X391"/>
      <c r="Y391"/>
      <c r="Z391"/>
    </row>
    <row r="392" spans="23:26" s="75" customFormat="1" x14ac:dyDescent="0.3">
      <c r="W392"/>
      <c r="X392"/>
      <c r="Y392"/>
      <c r="Z392"/>
    </row>
    <row r="393" spans="23:26" s="75" customFormat="1" x14ac:dyDescent="0.3">
      <c r="W393"/>
      <c r="X393"/>
      <c r="Y393"/>
      <c r="Z393"/>
    </row>
    <row r="394" spans="23:26" s="75" customFormat="1" x14ac:dyDescent="0.3">
      <c r="W394"/>
      <c r="X394"/>
      <c r="Y394"/>
      <c r="Z394"/>
    </row>
    <row r="395" spans="23:26" s="75" customFormat="1" x14ac:dyDescent="0.3">
      <c r="W395"/>
      <c r="X395"/>
      <c r="Y395"/>
      <c r="Z395"/>
    </row>
    <row r="396" spans="23:26" s="75" customFormat="1" x14ac:dyDescent="0.3">
      <c r="W396"/>
      <c r="X396"/>
      <c r="Y396"/>
      <c r="Z396"/>
    </row>
    <row r="397" spans="23:26" s="75" customFormat="1" x14ac:dyDescent="0.3">
      <c r="W397"/>
      <c r="X397"/>
      <c r="Y397"/>
      <c r="Z397"/>
    </row>
    <row r="398" spans="23:26" s="75" customFormat="1" x14ac:dyDescent="0.3">
      <c r="W398"/>
      <c r="X398"/>
      <c r="Y398"/>
      <c r="Z398"/>
    </row>
    <row r="399" spans="23:26" s="75" customFormat="1" x14ac:dyDescent="0.3">
      <c r="W399"/>
      <c r="X399"/>
      <c r="Y399"/>
      <c r="Z399"/>
    </row>
    <row r="400" spans="23:26" s="75" customFormat="1" x14ac:dyDescent="0.3">
      <c r="W400"/>
      <c r="X400"/>
      <c r="Y400"/>
      <c r="Z400"/>
    </row>
    <row r="401" spans="23:26" s="75" customFormat="1" x14ac:dyDescent="0.3">
      <c r="W401"/>
      <c r="X401"/>
      <c r="Y401"/>
      <c r="Z401"/>
    </row>
    <row r="402" spans="23:26" s="75" customFormat="1" x14ac:dyDescent="0.3">
      <c r="W402"/>
      <c r="X402"/>
      <c r="Y402"/>
      <c r="Z402"/>
    </row>
    <row r="403" spans="23:26" s="75" customFormat="1" x14ac:dyDescent="0.3">
      <c r="W403"/>
      <c r="X403"/>
      <c r="Y403"/>
      <c r="Z403"/>
    </row>
    <row r="404" spans="23:26" s="75" customFormat="1" x14ac:dyDescent="0.3">
      <c r="W404"/>
      <c r="X404"/>
      <c r="Y404"/>
      <c r="Z404"/>
    </row>
    <row r="405" spans="23:26" s="75" customFormat="1" x14ac:dyDescent="0.3">
      <c r="W405"/>
      <c r="X405"/>
      <c r="Y405"/>
      <c r="Z405"/>
    </row>
    <row r="406" spans="23:26" s="75" customFormat="1" x14ac:dyDescent="0.3">
      <c r="W406"/>
      <c r="X406"/>
      <c r="Y406"/>
      <c r="Z406"/>
    </row>
    <row r="407" spans="23:26" s="75" customFormat="1" x14ac:dyDescent="0.3">
      <c r="W407"/>
      <c r="X407"/>
      <c r="Y407"/>
      <c r="Z407"/>
    </row>
    <row r="408" spans="23:26" s="75" customFormat="1" x14ac:dyDescent="0.3">
      <c r="W408"/>
      <c r="X408"/>
      <c r="Y408"/>
      <c r="Z408"/>
    </row>
    <row r="409" spans="23:26" s="75" customFormat="1" x14ac:dyDescent="0.3">
      <c r="W409"/>
      <c r="X409"/>
      <c r="Y409"/>
      <c r="Z409"/>
    </row>
    <row r="410" spans="23:26" s="75" customFormat="1" x14ac:dyDescent="0.3">
      <c r="W410"/>
      <c r="X410"/>
      <c r="Y410"/>
      <c r="Z410"/>
    </row>
    <row r="411" spans="23:26" s="75" customFormat="1" x14ac:dyDescent="0.3">
      <c r="W411"/>
      <c r="X411"/>
      <c r="Y411"/>
      <c r="Z411"/>
    </row>
    <row r="412" spans="23:26" s="75" customFormat="1" x14ac:dyDescent="0.3">
      <c r="W412"/>
      <c r="X412"/>
      <c r="Y412"/>
      <c r="Z412"/>
    </row>
    <row r="413" spans="23:26" s="75" customFormat="1" x14ac:dyDescent="0.3">
      <c r="W413"/>
      <c r="X413"/>
      <c r="Y413"/>
      <c r="Z413"/>
    </row>
    <row r="414" spans="23:26" s="75" customFormat="1" x14ac:dyDescent="0.3">
      <c r="W414"/>
      <c r="X414"/>
      <c r="Y414"/>
      <c r="Z414"/>
    </row>
    <row r="415" spans="23:26" s="75" customFormat="1" x14ac:dyDescent="0.3">
      <c r="W415"/>
      <c r="X415"/>
      <c r="Y415"/>
      <c r="Z415"/>
    </row>
    <row r="416" spans="23:26" s="75" customFormat="1" x14ac:dyDescent="0.3">
      <c r="W416"/>
      <c r="X416"/>
      <c r="Y416"/>
      <c r="Z416"/>
    </row>
    <row r="417" spans="23:26" s="75" customFormat="1" x14ac:dyDescent="0.3">
      <c r="W417"/>
      <c r="X417"/>
      <c r="Y417"/>
      <c r="Z417"/>
    </row>
    <row r="418" spans="23:26" s="75" customFormat="1" x14ac:dyDescent="0.3">
      <c r="W418"/>
      <c r="X418"/>
      <c r="Y418"/>
      <c r="Z418"/>
    </row>
    <row r="419" spans="23:26" s="75" customFormat="1" x14ac:dyDescent="0.3">
      <c r="W419"/>
      <c r="X419"/>
      <c r="Y419"/>
      <c r="Z419"/>
    </row>
    <row r="420" spans="23:26" s="75" customFormat="1" x14ac:dyDescent="0.3">
      <c r="W420"/>
      <c r="X420"/>
      <c r="Y420"/>
      <c r="Z420"/>
    </row>
    <row r="421" spans="23:26" s="75" customFormat="1" x14ac:dyDescent="0.3">
      <c r="W421"/>
      <c r="X421"/>
      <c r="Y421"/>
      <c r="Z421"/>
    </row>
    <row r="422" spans="23:26" s="75" customFormat="1" x14ac:dyDescent="0.3">
      <c r="W422"/>
      <c r="X422"/>
      <c r="Y422"/>
      <c r="Z422"/>
    </row>
    <row r="423" spans="23:26" s="75" customFormat="1" x14ac:dyDescent="0.3">
      <c r="W423"/>
      <c r="X423"/>
      <c r="Y423"/>
      <c r="Z423"/>
    </row>
    <row r="424" spans="23:26" s="75" customFormat="1" x14ac:dyDescent="0.3">
      <c r="W424"/>
      <c r="X424"/>
      <c r="Y424"/>
      <c r="Z424"/>
    </row>
    <row r="425" spans="23:26" s="75" customFormat="1" x14ac:dyDescent="0.3">
      <c r="W425"/>
      <c r="X425"/>
      <c r="Y425"/>
      <c r="Z425"/>
    </row>
    <row r="426" spans="23:26" s="75" customFormat="1" x14ac:dyDescent="0.3">
      <c r="W426"/>
      <c r="X426"/>
      <c r="Y426"/>
      <c r="Z426"/>
    </row>
    <row r="427" spans="23:26" s="75" customFormat="1" x14ac:dyDescent="0.3">
      <c r="W427"/>
      <c r="X427"/>
      <c r="Y427"/>
      <c r="Z427"/>
    </row>
    <row r="428" spans="23:26" s="75" customFormat="1" x14ac:dyDescent="0.3">
      <c r="W428"/>
      <c r="X428"/>
      <c r="Y428"/>
      <c r="Z428"/>
    </row>
    <row r="429" spans="23:26" s="75" customFormat="1" x14ac:dyDescent="0.3">
      <c r="W429"/>
      <c r="X429"/>
      <c r="Y429"/>
      <c r="Z429"/>
    </row>
    <row r="430" spans="23:26" s="75" customFormat="1" x14ac:dyDescent="0.3">
      <c r="W430"/>
      <c r="X430"/>
      <c r="Y430"/>
      <c r="Z430"/>
    </row>
    <row r="431" spans="23:26" s="75" customFormat="1" x14ac:dyDescent="0.3">
      <c r="W431"/>
      <c r="X431"/>
      <c r="Y431"/>
      <c r="Z431"/>
    </row>
    <row r="432" spans="23:26" s="75" customFormat="1" x14ac:dyDescent="0.3">
      <c r="W432"/>
      <c r="X432"/>
      <c r="Y432"/>
      <c r="Z432"/>
    </row>
    <row r="433" spans="23:26" s="75" customFormat="1" x14ac:dyDescent="0.3">
      <c r="W433"/>
      <c r="X433"/>
      <c r="Y433"/>
      <c r="Z433"/>
    </row>
    <row r="434" spans="23:26" s="75" customFormat="1" x14ac:dyDescent="0.3">
      <c r="W434"/>
      <c r="X434"/>
      <c r="Y434"/>
      <c r="Z434"/>
    </row>
    <row r="435" spans="23:26" s="75" customFormat="1" x14ac:dyDescent="0.3">
      <c r="W435"/>
      <c r="X435"/>
      <c r="Y435"/>
      <c r="Z435"/>
    </row>
    <row r="436" spans="23:26" s="75" customFormat="1" x14ac:dyDescent="0.3">
      <c r="W436"/>
      <c r="X436"/>
      <c r="Y436"/>
      <c r="Z436"/>
    </row>
    <row r="437" spans="23:26" s="75" customFormat="1" x14ac:dyDescent="0.3">
      <c r="W437"/>
      <c r="X437"/>
      <c r="Y437"/>
      <c r="Z437"/>
    </row>
    <row r="438" spans="23:26" s="75" customFormat="1" x14ac:dyDescent="0.3">
      <c r="W438"/>
      <c r="X438"/>
      <c r="Y438"/>
      <c r="Z438"/>
    </row>
    <row r="439" spans="23:26" s="75" customFormat="1" x14ac:dyDescent="0.3">
      <c r="W439"/>
      <c r="X439"/>
      <c r="Y439"/>
      <c r="Z439"/>
    </row>
    <row r="440" spans="23:26" s="75" customFormat="1" x14ac:dyDescent="0.3">
      <c r="W440"/>
      <c r="X440"/>
      <c r="Y440"/>
      <c r="Z440"/>
    </row>
    <row r="441" spans="23:26" s="75" customFormat="1" x14ac:dyDescent="0.3">
      <c r="W441"/>
      <c r="X441"/>
      <c r="Y441"/>
      <c r="Z441"/>
    </row>
    <row r="442" spans="23:26" s="75" customFormat="1" x14ac:dyDescent="0.3">
      <c r="W442"/>
      <c r="X442"/>
      <c r="Y442"/>
      <c r="Z442"/>
    </row>
    <row r="443" spans="23:26" s="75" customFormat="1" x14ac:dyDescent="0.3">
      <c r="W443"/>
      <c r="X443"/>
      <c r="Y443"/>
      <c r="Z443"/>
    </row>
    <row r="444" spans="23:26" s="75" customFormat="1" x14ac:dyDescent="0.3">
      <c r="W444"/>
      <c r="X444"/>
      <c r="Y444"/>
      <c r="Z444"/>
    </row>
    <row r="445" spans="23:26" s="75" customFormat="1" x14ac:dyDescent="0.3">
      <c r="W445"/>
      <c r="X445"/>
      <c r="Y445"/>
      <c r="Z445"/>
    </row>
    <row r="446" spans="23:26" s="75" customFormat="1" x14ac:dyDescent="0.3">
      <c r="W446"/>
      <c r="X446"/>
      <c r="Y446"/>
      <c r="Z446"/>
    </row>
    <row r="447" spans="23:26" s="75" customFormat="1" x14ac:dyDescent="0.3">
      <c r="W447"/>
      <c r="X447"/>
      <c r="Y447"/>
      <c r="Z447"/>
    </row>
    <row r="448" spans="23:26" s="75" customFormat="1" x14ac:dyDescent="0.3">
      <c r="W448"/>
      <c r="X448"/>
      <c r="Y448"/>
      <c r="Z448"/>
    </row>
    <row r="449" spans="23:26" s="75" customFormat="1" x14ac:dyDescent="0.3">
      <c r="W449"/>
      <c r="X449"/>
      <c r="Y449"/>
      <c r="Z449"/>
    </row>
    <row r="450" spans="23:26" s="75" customFormat="1" x14ac:dyDescent="0.3">
      <c r="W450"/>
      <c r="X450"/>
      <c r="Y450"/>
      <c r="Z450"/>
    </row>
    <row r="451" spans="23:26" s="75" customFormat="1" x14ac:dyDescent="0.3">
      <c r="W451"/>
      <c r="X451"/>
      <c r="Y451"/>
      <c r="Z451"/>
    </row>
    <row r="452" spans="23:26" s="75" customFormat="1" x14ac:dyDescent="0.3">
      <c r="W452"/>
      <c r="X452"/>
      <c r="Y452"/>
      <c r="Z452"/>
    </row>
    <row r="453" spans="23:26" s="75" customFormat="1" x14ac:dyDescent="0.3">
      <c r="W453"/>
      <c r="X453"/>
      <c r="Y453"/>
      <c r="Z453"/>
    </row>
    <row r="454" spans="23:26" s="75" customFormat="1" x14ac:dyDescent="0.3">
      <c r="W454"/>
      <c r="X454"/>
      <c r="Y454"/>
      <c r="Z454"/>
    </row>
    <row r="455" spans="23:26" s="75" customFormat="1" x14ac:dyDescent="0.3">
      <c r="W455"/>
      <c r="X455"/>
      <c r="Y455"/>
      <c r="Z455"/>
    </row>
    <row r="456" spans="23:26" s="75" customFormat="1" x14ac:dyDescent="0.3">
      <c r="W456"/>
      <c r="X456"/>
      <c r="Y456"/>
      <c r="Z456"/>
    </row>
    <row r="457" spans="23:26" s="75" customFormat="1" x14ac:dyDescent="0.3">
      <c r="W457"/>
      <c r="X457"/>
      <c r="Y457"/>
      <c r="Z457"/>
    </row>
    <row r="458" spans="23:26" s="75" customFormat="1" x14ac:dyDescent="0.3">
      <c r="W458"/>
      <c r="X458"/>
      <c r="Y458"/>
      <c r="Z458"/>
    </row>
    <row r="459" spans="23:26" s="75" customFormat="1" x14ac:dyDescent="0.3">
      <c r="W459"/>
      <c r="X459"/>
      <c r="Y459"/>
      <c r="Z459"/>
    </row>
    <row r="460" spans="23:26" s="75" customFormat="1" x14ac:dyDescent="0.3">
      <c r="W460"/>
      <c r="X460"/>
      <c r="Y460"/>
      <c r="Z460"/>
    </row>
    <row r="461" spans="23:26" s="75" customFormat="1" x14ac:dyDescent="0.3">
      <c r="W461"/>
      <c r="X461"/>
      <c r="Y461"/>
      <c r="Z461"/>
    </row>
    <row r="462" spans="23:26" s="75" customFormat="1" x14ac:dyDescent="0.3">
      <c r="W462"/>
      <c r="X462"/>
      <c r="Y462"/>
      <c r="Z462"/>
    </row>
    <row r="463" spans="23:26" s="75" customFormat="1" x14ac:dyDescent="0.3">
      <c r="W463"/>
      <c r="X463"/>
      <c r="Y463"/>
      <c r="Z463"/>
    </row>
    <row r="464" spans="23:26" s="75" customFormat="1" x14ac:dyDescent="0.3">
      <c r="W464"/>
      <c r="X464"/>
      <c r="Y464"/>
      <c r="Z464"/>
    </row>
    <row r="465" spans="23:26" s="75" customFormat="1" x14ac:dyDescent="0.3">
      <c r="W465"/>
      <c r="X465"/>
      <c r="Y465"/>
      <c r="Z465"/>
    </row>
    <row r="466" spans="23:26" s="75" customFormat="1" x14ac:dyDescent="0.3">
      <c r="W466"/>
      <c r="X466"/>
      <c r="Y466"/>
      <c r="Z466"/>
    </row>
    <row r="467" spans="23:26" s="75" customFormat="1" x14ac:dyDescent="0.3">
      <c r="W467"/>
      <c r="X467"/>
      <c r="Y467"/>
      <c r="Z467"/>
    </row>
    <row r="468" spans="23:26" s="75" customFormat="1" x14ac:dyDescent="0.3">
      <c r="W468"/>
      <c r="X468"/>
      <c r="Y468"/>
      <c r="Z468"/>
    </row>
    <row r="469" spans="23:26" s="75" customFormat="1" x14ac:dyDescent="0.3">
      <c r="W469"/>
      <c r="X469"/>
      <c r="Y469"/>
      <c r="Z469"/>
    </row>
    <row r="470" spans="23:26" s="75" customFormat="1" x14ac:dyDescent="0.3">
      <c r="W470"/>
      <c r="X470"/>
      <c r="Y470"/>
      <c r="Z470"/>
    </row>
    <row r="471" spans="23:26" s="75" customFormat="1" x14ac:dyDescent="0.3">
      <c r="W471"/>
      <c r="X471"/>
      <c r="Y471"/>
      <c r="Z471"/>
    </row>
    <row r="472" spans="23:26" s="75" customFormat="1" x14ac:dyDescent="0.3">
      <c r="W472"/>
      <c r="X472"/>
      <c r="Y472"/>
      <c r="Z472"/>
    </row>
    <row r="473" spans="23:26" s="75" customFormat="1" x14ac:dyDescent="0.3">
      <c r="W473"/>
      <c r="X473"/>
      <c r="Y473"/>
      <c r="Z473"/>
    </row>
    <row r="474" spans="23:26" s="75" customFormat="1" x14ac:dyDescent="0.3">
      <c r="W474"/>
      <c r="X474"/>
      <c r="Y474"/>
      <c r="Z474"/>
    </row>
    <row r="475" spans="23:26" s="75" customFormat="1" x14ac:dyDescent="0.3">
      <c r="W475"/>
      <c r="X475"/>
      <c r="Y475"/>
      <c r="Z475"/>
    </row>
    <row r="476" spans="23:26" s="75" customFormat="1" x14ac:dyDescent="0.3">
      <c r="W476"/>
      <c r="X476"/>
      <c r="Y476"/>
      <c r="Z476"/>
    </row>
    <row r="477" spans="23:26" s="75" customFormat="1" x14ac:dyDescent="0.3">
      <c r="W477"/>
      <c r="X477"/>
      <c r="Y477"/>
      <c r="Z477"/>
    </row>
    <row r="478" spans="23:26" s="75" customFormat="1" x14ac:dyDescent="0.3">
      <c r="W478"/>
      <c r="X478"/>
      <c r="Y478"/>
      <c r="Z478"/>
    </row>
    <row r="479" spans="23:26" s="75" customFormat="1" x14ac:dyDescent="0.3">
      <c r="W479"/>
      <c r="X479"/>
      <c r="Y479"/>
      <c r="Z479"/>
    </row>
    <row r="480" spans="23:26" s="75" customFormat="1" x14ac:dyDescent="0.3">
      <c r="W480"/>
      <c r="X480"/>
      <c r="Y480"/>
      <c r="Z480"/>
    </row>
    <row r="481" spans="23:26" s="75" customFormat="1" x14ac:dyDescent="0.3">
      <c r="W481"/>
      <c r="X481"/>
      <c r="Y481"/>
      <c r="Z481"/>
    </row>
    <row r="482" spans="23:26" s="75" customFormat="1" x14ac:dyDescent="0.3">
      <c r="W482"/>
      <c r="X482"/>
      <c r="Y482"/>
      <c r="Z482"/>
    </row>
    <row r="483" spans="23:26" s="75" customFormat="1" x14ac:dyDescent="0.3">
      <c r="W483"/>
      <c r="X483"/>
      <c r="Y483"/>
      <c r="Z483"/>
    </row>
    <row r="484" spans="23:26" s="75" customFormat="1" x14ac:dyDescent="0.3">
      <c r="W484"/>
      <c r="X484"/>
      <c r="Y484"/>
      <c r="Z484"/>
    </row>
    <row r="485" spans="23:26" s="75" customFormat="1" x14ac:dyDescent="0.3">
      <c r="W485"/>
      <c r="X485"/>
      <c r="Y485"/>
      <c r="Z485"/>
    </row>
    <row r="486" spans="23:26" s="75" customFormat="1" x14ac:dyDescent="0.3">
      <c r="W486"/>
      <c r="X486"/>
      <c r="Y486"/>
      <c r="Z486"/>
    </row>
    <row r="487" spans="23:26" s="75" customFormat="1" x14ac:dyDescent="0.3">
      <c r="W487"/>
      <c r="X487"/>
      <c r="Y487"/>
      <c r="Z487"/>
    </row>
    <row r="488" spans="23:26" s="75" customFormat="1" x14ac:dyDescent="0.3">
      <c r="W488"/>
      <c r="X488"/>
      <c r="Y488"/>
      <c r="Z488"/>
    </row>
    <row r="489" spans="23:26" s="75" customFormat="1" x14ac:dyDescent="0.3">
      <c r="W489"/>
      <c r="X489"/>
      <c r="Y489"/>
      <c r="Z489"/>
    </row>
    <row r="490" spans="23:26" s="75" customFormat="1" x14ac:dyDescent="0.3">
      <c r="W490"/>
      <c r="X490"/>
      <c r="Y490"/>
      <c r="Z490"/>
    </row>
    <row r="491" spans="23:26" s="75" customFormat="1" x14ac:dyDescent="0.3">
      <c r="W491"/>
      <c r="X491"/>
      <c r="Y491"/>
      <c r="Z491"/>
    </row>
    <row r="492" spans="23:26" s="75" customFormat="1" x14ac:dyDescent="0.3">
      <c r="W492"/>
      <c r="X492"/>
      <c r="Y492"/>
      <c r="Z492"/>
    </row>
    <row r="493" spans="23:26" s="75" customFormat="1" x14ac:dyDescent="0.3">
      <c r="W493"/>
      <c r="X493"/>
      <c r="Y493"/>
      <c r="Z493"/>
    </row>
    <row r="494" spans="23:26" s="75" customFormat="1" x14ac:dyDescent="0.3">
      <c r="W494"/>
      <c r="X494"/>
      <c r="Y494"/>
      <c r="Z494"/>
    </row>
    <row r="495" spans="23:26" s="75" customFormat="1" x14ac:dyDescent="0.3">
      <c r="W495"/>
      <c r="X495"/>
      <c r="Y495"/>
      <c r="Z495"/>
    </row>
    <row r="496" spans="23:26" s="75" customFormat="1" x14ac:dyDescent="0.3">
      <c r="W496"/>
      <c r="X496"/>
      <c r="Y496"/>
      <c r="Z496"/>
    </row>
    <row r="497" spans="23:26" s="75" customFormat="1" x14ac:dyDescent="0.3">
      <c r="W497"/>
      <c r="X497"/>
      <c r="Y497"/>
      <c r="Z497"/>
    </row>
    <row r="498" spans="23:26" s="75" customFormat="1" x14ac:dyDescent="0.3">
      <c r="W498"/>
      <c r="X498"/>
      <c r="Y498"/>
      <c r="Z498"/>
    </row>
    <row r="499" spans="23:26" s="75" customFormat="1" x14ac:dyDescent="0.3">
      <c r="W499"/>
      <c r="X499"/>
      <c r="Y499"/>
      <c r="Z499"/>
    </row>
    <row r="500" spans="23:26" s="75" customFormat="1" x14ac:dyDescent="0.3">
      <c r="W500"/>
      <c r="X500"/>
      <c r="Y500"/>
      <c r="Z500"/>
    </row>
    <row r="501" spans="23:26" s="75" customFormat="1" x14ac:dyDescent="0.3">
      <c r="W501"/>
      <c r="X501"/>
      <c r="Y501"/>
      <c r="Z501"/>
    </row>
    <row r="502" spans="23:26" s="75" customFormat="1" x14ac:dyDescent="0.3">
      <c r="W502"/>
      <c r="X502"/>
      <c r="Y502"/>
      <c r="Z502"/>
    </row>
    <row r="503" spans="23:26" s="75" customFormat="1" x14ac:dyDescent="0.3">
      <c r="W503"/>
      <c r="X503"/>
      <c r="Y503"/>
      <c r="Z503"/>
    </row>
    <row r="504" spans="23:26" s="75" customFormat="1" x14ac:dyDescent="0.3">
      <c r="W504"/>
      <c r="X504"/>
      <c r="Y504"/>
      <c r="Z504"/>
    </row>
    <row r="505" spans="23:26" s="75" customFormat="1" x14ac:dyDescent="0.3">
      <c r="W505"/>
      <c r="X505"/>
      <c r="Y505"/>
      <c r="Z505"/>
    </row>
    <row r="506" spans="23:26" s="75" customFormat="1" x14ac:dyDescent="0.3">
      <c r="W506"/>
      <c r="X506"/>
      <c r="Y506"/>
      <c r="Z506"/>
    </row>
    <row r="507" spans="23:26" s="75" customFormat="1" x14ac:dyDescent="0.3">
      <c r="W507"/>
      <c r="X507"/>
      <c r="Y507"/>
      <c r="Z507"/>
    </row>
    <row r="508" spans="23:26" s="75" customFormat="1" x14ac:dyDescent="0.3">
      <c r="W508"/>
      <c r="X508"/>
      <c r="Y508"/>
      <c r="Z508"/>
    </row>
    <row r="509" spans="23:26" s="75" customFormat="1" x14ac:dyDescent="0.3">
      <c r="W509"/>
      <c r="X509"/>
      <c r="Y509"/>
      <c r="Z509"/>
    </row>
    <row r="510" spans="23:26" s="75" customFormat="1" x14ac:dyDescent="0.3">
      <c r="W510"/>
      <c r="X510"/>
      <c r="Y510"/>
      <c r="Z510"/>
    </row>
    <row r="511" spans="23:26" s="75" customFormat="1" x14ac:dyDescent="0.3">
      <c r="W511"/>
      <c r="X511"/>
      <c r="Y511"/>
      <c r="Z511"/>
    </row>
    <row r="512" spans="23:26" s="75" customFormat="1" x14ac:dyDescent="0.3">
      <c r="W512"/>
      <c r="X512"/>
      <c r="Y512"/>
      <c r="Z512"/>
    </row>
    <row r="513" spans="23:26" s="75" customFormat="1" x14ac:dyDescent="0.3">
      <c r="W513"/>
      <c r="X513"/>
      <c r="Y513"/>
      <c r="Z513"/>
    </row>
    <row r="514" spans="23:26" s="75" customFormat="1" x14ac:dyDescent="0.3">
      <c r="W514"/>
      <c r="X514"/>
      <c r="Y514"/>
      <c r="Z514"/>
    </row>
    <row r="515" spans="23:26" s="75" customFormat="1" x14ac:dyDescent="0.3">
      <c r="W515"/>
      <c r="X515"/>
      <c r="Y515"/>
      <c r="Z515"/>
    </row>
    <row r="516" spans="23:26" s="75" customFormat="1" x14ac:dyDescent="0.3">
      <c r="W516"/>
      <c r="X516"/>
      <c r="Y516"/>
      <c r="Z516"/>
    </row>
    <row r="517" spans="23:26" s="75" customFormat="1" x14ac:dyDescent="0.3">
      <c r="W517"/>
      <c r="X517"/>
      <c r="Y517"/>
      <c r="Z517"/>
    </row>
    <row r="518" spans="23:26" s="75" customFormat="1" x14ac:dyDescent="0.3">
      <c r="W518"/>
      <c r="X518"/>
      <c r="Y518"/>
      <c r="Z518"/>
    </row>
    <row r="519" spans="23:26" s="75" customFormat="1" x14ac:dyDescent="0.3">
      <c r="W519"/>
      <c r="X519"/>
      <c r="Y519"/>
      <c r="Z519"/>
    </row>
    <row r="520" spans="23:26" s="75" customFormat="1" x14ac:dyDescent="0.3">
      <c r="W520"/>
      <c r="X520"/>
      <c r="Y520"/>
      <c r="Z520"/>
    </row>
    <row r="521" spans="23:26" s="75" customFormat="1" x14ac:dyDescent="0.3">
      <c r="W521"/>
      <c r="X521"/>
      <c r="Y521"/>
      <c r="Z521"/>
    </row>
    <row r="522" spans="23:26" s="75" customFormat="1" x14ac:dyDescent="0.3">
      <c r="W522"/>
      <c r="X522"/>
      <c r="Y522"/>
      <c r="Z522"/>
    </row>
    <row r="523" spans="23:26" s="75" customFormat="1" x14ac:dyDescent="0.3">
      <c r="W523"/>
      <c r="X523"/>
      <c r="Y523"/>
      <c r="Z523"/>
    </row>
    <row r="524" spans="23:26" s="75" customFormat="1" x14ac:dyDescent="0.3">
      <c r="W524"/>
      <c r="X524"/>
      <c r="Y524"/>
      <c r="Z524"/>
    </row>
    <row r="525" spans="23:26" s="75" customFormat="1" x14ac:dyDescent="0.3">
      <c r="W525"/>
      <c r="X525"/>
      <c r="Y525"/>
      <c r="Z525"/>
    </row>
    <row r="526" spans="23:26" s="75" customFormat="1" x14ac:dyDescent="0.3">
      <c r="W526"/>
      <c r="X526"/>
      <c r="Y526"/>
      <c r="Z526"/>
    </row>
    <row r="527" spans="23:26" s="75" customFormat="1" x14ac:dyDescent="0.3">
      <c r="W527"/>
      <c r="X527"/>
      <c r="Y527"/>
      <c r="Z527"/>
    </row>
    <row r="528" spans="23:26" s="75" customFormat="1" x14ac:dyDescent="0.3">
      <c r="W528"/>
      <c r="X528"/>
      <c r="Y528"/>
      <c r="Z528"/>
    </row>
    <row r="529" spans="23:26" s="75" customFormat="1" x14ac:dyDescent="0.3">
      <c r="W529"/>
      <c r="X529"/>
      <c r="Y529"/>
      <c r="Z529"/>
    </row>
    <row r="530" spans="23:26" s="75" customFormat="1" x14ac:dyDescent="0.3">
      <c r="W530"/>
      <c r="X530"/>
      <c r="Y530"/>
      <c r="Z530"/>
    </row>
    <row r="531" spans="23:26" s="75" customFormat="1" x14ac:dyDescent="0.3">
      <c r="W531"/>
      <c r="X531"/>
      <c r="Y531"/>
      <c r="Z531"/>
    </row>
    <row r="532" spans="23:26" s="75" customFormat="1" x14ac:dyDescent="0.3">
      <c r="W532"/>
      <c r="X532"/>
      <c r="Y532"/>
      <c r="Z532"/>
    </row>
    <row r="533" spans="23:26" s="75" customFormat="1" x14ac:dyDescent="0.3">
      <c r="W533"/>
      <c r="X533"/>
      <c r="Y533"/>
      <c r="Z533"/>
    </row>
    <row r="534" spans="23:26" s="75" customFormat="1" x14ac:dyDescent="0.3">
      <c r="W534"/>
      <c r="X534"/>
      <c r="Y534"/>
      <c r="Z534"/>
    </row>
    <row r="535" spans="23:26" s="75" customFormat="1" x14ac:dyDescent="0.3">
      <c r="W535"/>
      <c r="X535"/>
      <c r="Y535"/>
      <c r="Z535"/>
    </row>
    <row r="536" spans="23:26" s="75" customFormat="1" x14ac:dyDescent="0.3">
      <c r="W536"/>
      <c r="X536"/>
      <c r="Y536"/>
      <c r="Z536"/>
    </row>
    <row r="537" spans="23:26" s="75" customFormat="1" x14ac:dyDescent="0.3">
      <c r="W537"/>
      <c r="X537"/>
      <c r="Y537"/>
      <c r="Z537"/>
    </row>
    <row r="538" spans="23:26" s="75" customFormat="1" x14ac:dyDescent="0.3">
      <c r="W538"/>
      <c r="X538"/>
      <c r="Y538"/>
      <c r="Z538"/>
    </row>
    <row r="539" spans="23:26" s="75" customFormat="1" x14ac:dyDescent="0.3">
      <c r="W539"/>
      <c r="X539"/>
      <c r="Y539"/>
      <c r="Z539"/>
    </row>
    <row r="540" spans="23:26" s="75" customFormat="1" x14ac:dyDescent="0.3">
      <c r="W540"/>
      <c r="X540"/>
      <c r="Y540"/>
      <c r="Z540"/>
    </row>
    <row r="541" spans="23:26" s="75" customFormat="1" x14ac:dyDescent="0.3">
      <c r="W541"/>
      <c r="X541"/>
      <c r="Y541"/>
      <c r="Z541"/>
    </row>
    <row r="542" spans="23:26" s="75" customFormat="1" x14ac:dyDescent="0.3">
      <c r="W542"/>
      <c r="X542"/>
      <c r="Y542"/>
      <c r="Z542"/>
    </row>
    <row r="543" spans="23:26" s="75" customFormat="1" x14ac:dyDescent="0.3">
      <c r="W543"/>
      <c r="X543"/>
      <c r="Y543"/>
      <c r="Z543"/>
    </row>
    <row r="544" spans="23:26" s="75" customFormat="1" x14ac:dyDescent="0.3">
      <c r="W544"/>
      <c r="X544"/>
      <c r="Y544"/>
      <c r="Z544"/>
    </row>
    <row r="545" spans="23:26" s="75" customFormat="1" x14ac:dyDescent="0.3">
      <c r="W545"/>
      <c r="X545"/>
      <c r="Y545"/>
      <c r="Z545"/>
    </row>
    <row r="546" spans="23:26" s="75" customFormat="1" x14ac:dyDescent="0.3">
      <c r="W546"/>
      <c r="X546"/>
      <c r="Y546"/>
      <c r="Z546"/>
    </row>
    <row r="547" spans="23:26" s="75" customFormat="1" x14ac:dyDescent="0.3">
      <c r="W547"/>
      <c r="X547"/>
      <c r="Y547"/>
      <c r="Z547"/>
    </row>
    <row r="548" spans="23:26" s="75" customFormat="1" x14ac:dyDescent="0.3">
      <c r="W548"/>
      <c r="X548"/>
      <c r="Y548"/>
      <c r="Z548"/>
    </row>
    <row r="549" spans="23:26" s="75" customFormat="1" x14ac:dyDescent="0.3">
      <c r="W549"/>
      <c r="X549"/>
      <c r="Y549"/>
      <c r="Z549"/>
    </row>
    <row r="550" spans="23:26" s="75" customFormat="1" x14ac:dyDescent="0.3">
      <c r="W550"/>
      <c r="X550"/>
      <c r="Y550"/>
      <c r="Z550"/>
    </row>
    <row r="551" spans="23:26" s="75" customFormat="1" x14ac:dyDescent="0.3">
      <c r="W551"/>
      <c r="X551"/>
      <c r="Y551"/>
      <c r="Z551"/>
    </row>
    <row r="552" spans="23:26" s="75" customFormat="1" x14ac:dyDescent="0.3">
      <c r="W552"/>
      <c r="X552"/>
      <c r="Y552"/>
      <c r="Z552"/>
    </row>
    <row r="553" spans="23:26" s="75" customFormat="1" x14ac:dyDescent="0.3">
      <c r="W553"/>
      <c r="X553"/>
      <c r="Y553"/>
      <c r="Z553"/>
    </row>
    <row r="554" spans="23:26" s="75" customFormat="1" x14ac:dyDescent="0.3">
      <c r="W554"/>
      <c r="X554"/>
      <c r="Y554"/>
      <c r="Z554"/>
    </row>
    <row r="555" spans="23:26" s="75" customFormat="1" x14ac:dyDescent="0.3">
      <c r="W555"/>
      <c r="X555"/>
      <c r="Y555"/>
      <c r="Z555"/>
    </row>
    <row r="556" spans="23:26" s="75" customFormat="1" x14ac:dyDescent="0.3">
      <c r="W556"/>
      <c r="X556"/>
      <c r="Y556"/>
      <c r="Z556"/>
    </row>
    <row r="557" spans="23:26" s="75" customFormat="1" x14ac:dyDescent="0.3">
      <c r="W557"/>
      <c r="X557"/>
      <c r="Y557"/>
      <c r="Z557"/>
    </row>
    <row r="558" spans="23:26" s="75" customFormat="1" x14ac:dyDescent="0.3">
      <c r="W558"/>
      <c r="X558"/>
      <c r="Y558"/>
      <c r="Z558"/>
    </row>
    <row r="559" spans="23:26" s="75" customFormat="1" x14ac:dyDescent="0.3">
      <c r="W559"/>
      <c r="X559"/>
      <c r="Y559"/>
      <c r="Z559"/>
    </row>
    <row r="560" spans="23:26" s="75" customFormat="1" x14ac:dyDescent="0.3">
      <c r="W560"/>
      <c r="X560"/>
      <c r="Y560"/>
      <c r="Z560"/>
    </row>
    <row r="561" spans="23:26" s="75" customFormat="1" x14ac:dyDescent="0.3">
      <c r="W561"/>
      <c r="X561"/>
      <c r="Y561"/>
      <c r="Z561"/>
    </row>
    <row r="562" spans="23:26" s="75" customFormat="1" x14ac:dyDescent="0.3">
      <c r="W562"/>
      <c r="X562"/>
      <c r="Y562"/>
      <c r="Z562"/>
    </row>
    <row r="563" spans="23:26" s="75" customFormat="1" x14ac:dyDescent="0.3">
      <c r="W563"/>
      <c r="X563"/>
      <c r="Y563"/>
      <c r="Z563"/>
    </row>
    <row r="564" spans="23:26" s="75" customFormat="1" x14ac:dyDescent="0.3">
      <c r="W564"/>
      <c r="X564"/>
      <c r="Y564"/>
      <c r="Z564"/>
    </row>
    <row r="565" spans="23:26" s="75" customFormat="1" x14ac:dyDescent="0.3">
      <c r="W565"/>
      <c r="X565"/>
      <c r="Y565"/>
      <c r="Z565"/>
    </row>
    <row r="566" spans="23:26" s="75" customFormat="1" x14ac:dyDescent="0.3">
      <c r="W566"/>
      <c r="X566"/>
      <c r="Y566"/>
      <c r="Z566"/>
    </row>
    <row r="567" spans="23:26" s="75" customFormat="1" x14ac:dyDescent="0.3">
      <c r="W567"/>
      <c r="X567"/>
      <c r="Y567"/>
      <c r="Z567"/>
    </row>
    <row r="568" spans="23:26" s="75" customFormat="1" x14ac:dyDescent="0.3">
      <c r="W568"/>
      <c r="X568"/>
      <c r="Y568"/>
      <c r="Z568"/>
    </row>
    <row r="569" spans="23:26" s="75" customFormat="1" x14ac:dyDescent="0.3">
      <c r="W569"/>
      <c r="X569"/>
      <c r="Y569"/>
      <c r="Z569"/>
    </row>
    <row r="570" spans="23:26" s="75" customFormat="1" x14ac:dyDescent="0.3">
      <c r="W570"/>
      <c r="X570"/>
      <c r="Y570"/>
      <c r="Z570"/>
    </row>
    <row r="571" spans="23:26" s="75" customFormat="1" x14ac:dyDescent="0.3">
      <c r="W571"/>
      <c r="X571"/>
      <c r="Y571"/>
      <c r="Z571"/>
    </row>
    <row r="572" spans="23:26" s="75" customFormat="1" x14ac:dyDescent="0.3">
      <c r="W572"/>
      <c r="X572"/>
      <c r="Y572"/>
      <c r="Z572"/>
    </row>
    <row r="573" spans="23:26" s="75" customFormat="1" x14ac:dyDescent="0.3">
      <c r="W573"/>
      <c r="X573"/>
      <c r="Y573"/>
      <c r="Z573"/>
    </row>
    <row r="574" spans="23:26" s="75" customFormat="1" x14ac:dyDescent="0.3">
      <c r="W574"/>
      <c r="X574"/>
      <c r="Y574"/>
      <c r="Z574"/>
    </row>
    <row r="575" spans="23:26" s="75" customFormat="1" x14ac:dyDescent="0.3">
      <c r="W575"/>
      <c r="X575"/>
      <c r="Y575"/>
      <c r="Z575"/>
    </row>
    <row r="576" spans="23:26" s="75" customFormat="1" x14ac:dyDescent="0.3">
      <c r="W576"/>
      <c r="X576"/>
      <c r="Y576"/>
      <c r="Z576"/>
    </row>
    <row r="577" spans="23:26" s="75" customFormat="1" x14ac:dyDescent="0.3">
      <c r="W577"/>
      <c r="X577"/>
      <c r="Y577"/>
      <c r="Z577"/>
    </row>
    <row r="578" spans="23:26" s="75" customFormat="1" x14ac:dyDescent="0.3">
      <c r="W578"/>
      <c r="X578"/>
      <c r="Y578"/>
      <c r="Z578"/>
    </row>
    <row r="579" spans="23:26" s="75" customFormat="1" x14ac:dyDescent="0.3">
      <c r="W579"/>
      <c r="X579"/>
      <c r="Y579"/>
      <c r="Z579"/>
    </row>
    <row r="580" spans="23:26" s="75" customFormat="1" x14ac:dyDescent="0.3">
      <c r="W580"/>
      <c r="X580"/>
      <c r="Y580"/>
      <c r="Z580"/>
    </row>
    <row r="581" spans="23:26" s="75" customFormat="1" x14ac:dyDescent="0.3">
      <c r="W581"/>
      <c r="X581"/>
      <c r="Y581"/>
      <c r="Z581"/>
    </row>
    <row r="582" spans="23:26" s="75" customFormat="1" x14ac:dyDescent="0.3">
      <c r="W582"/>
      <c r="X582"/>
      <c r="Y582"/>
      <c r="Z582"/>
    </row>
    <row r="583" spans="23:26" s="75" customFormat="1" x14ac:dyDescent="0.3">
      <c r="W583"/>
      <c r="X583"/>
      <c r="Y583"/>
      <c r="Z583"/>
    </row>
    <row r="584" spans="23:26" s="75" customFormat="1" x14ac:dyDescent="0.3">
      <c r="W584"/>
      <c r="X584"/>
      <c r="Y584"/>
      <c r="Z584"/>
    </row>
    <row r="585" spans="23:26" s="75" customFormat="1" x14ac:dyDescent="0.3">
      <c r="W585"/>
      <c r="X585"/>
      <c r="Y585"/>
      <c r="Z585"/>
    </row>
    <row r="586" spans="23:26" s="75" customFormat="1" x14ac:dyDescent="0.3">
      <c r="W586"/>
      <c r="X586"/>
      <c r="Y586"/>
      <c r="Z586"/>
    </row>
    <row r="587" spans="23:26" s="75" customFormat="1" x14ac:dyDescent="0.3">
      <c r="W587"/>
      <c r="X587"/>
      <c r="Y587"/>
      <c r="Z587"/>
    </row>
    <row r="588" spans="23:26" s="75" customFormat="1" x14ac:dyDescent="0.3">
      <c r="W588"/>
      <c r="X588"/>
      <c r="Y588"/>
      <c r="Z588"/>
    </row>
    <row r="589" spans="23:26" s="75" customFormat="1" x14ac:dyDescent="0.3">
      <c r="W589"/>
      <c r="X589"/>
      <c r="Y589"/>
      <c r="Z589"/>
    </row>
    <row r="590" spans="23:26" s="75" customFormat="1" x14ac:dyDescent="0.3">
      <c r="W590"/>
      <c r="X590"/>
      <c r="Y590"/>
      <c r="Z590"/>
    </row>
    <row r="591" spans="23:26" s="75" customFormat="1" x14ac:dyDescent="0.3">
      <c r="W591"/>
      <c r="X591"/>
      <c r="Y591"/>
      <c r="Z591"/>
    </row>
    <row r="592" spans="23:26" s="75" customFormat="1" x14ac:dyDescent="0.3">
      <c r="W592"/>
      <c r="X592"/>
      <c r="Y592"/>
      <c r="Z592"/>
    </row>
    <row r="593" spans="23:26" s="75" customFormat="1" x14ac:dyDescent="0.3">
      <c r="W593"/>
      <c r="X593"/>
      <c r="Y593"/>
      <c r="Z593"/>
    </row>
    <row r="594" spans="23:26" s="75" customFormat="1" x14ac:dyDescent="0.3">
      <c r="W594"/>
      <c r="X594"/>
      <c r="Y594"/>
      <c r="Z594"/>
    </row>
    <row r="595" spans="23:26" s="75" customFormat="1" x14ac:dyDescent="0.3">
      <c r="W595"/>
      <c r="X595"/>
      <c r="Y595"/>
      <c r="Z595"/>
    </row>
    <row r="596" spans="23:26" s="75" customFormat="1" x14ac:dyDescent="0.3">
      <c r="W596"/>
      <c r="X596"/>
      <c r="Y596"/>
      <c r="Z596"/>
    </row>
    <row r="597" spans="23:26" s="75" customFormat="1" x14ac:dyDescent="0.3">
      <c r="W597"/>
      <c r="X597"/>
      <c r="Y597"/>
      <c r="Z597"/>
    </row>
    <row r="598" spans="23:26" s="75" customFormat="1" x14ac:dyDescent="0.3">
      <c r="W598"/>
      <c r="X598"/>
      <c r="Y598"/>
      <c r="Z598"/>
    </row>
    <row r="599" spans="23:26" s="75" customFormat="1" x14ac:dyDescent="0.3">
      <c r="W599"/>
      <c r="X599"/>
      <c r="Y599"/>
      <c r="Z599"/>
    </row>
    <row r="600" spans="23:26" s="75" customFormat="1" x14ac:dyDescent="0.3">
      <c r="W600"/>
      <c r="X600"/>
      <c r="Y600"/>
      <c r="Z600"/>
    </row>
    <row r="601" spans="23:26" s="75" customFormat="1" x14ac:dyDescent="0.3">
      <c r="W601"/>
      <c r="X601"/>
      <c r="Y601"/>
      <c r="Z601"/>
    </row>
    <row r="602" spans="23:26" s="75" customFormat="1" x14ac:dyDescent="0.3">
      <c r="W602"/>
      <c r="X602"/>
      <c r="Y602"/>
      <c r="Z602"/>
    </row>
    <row r="603" spans="23:26" s="75" customFormat="1" x14ac:dyDescent="0.3">
      <c r="W603"/>
      <c r="X603"/>
      <c r="Y603"/>
      <c r="Z603"/>
    </row>
    <row r="604" spans="23:26" s="75" customFormat="1" x14ac:dyDescent="0.3">
      <c r="W604"/>
      <c r="X604"/>
      <c r="Y604"/>
      <c r="Z604"/>
    </row>
    <row r="605" spans="23:26" s="75" customFormat="1" x14ac:dyDescent="0.3">
      <c r="W605"/>
      <c r="X605"/>
      <c r="Y605"/>
      <c r="Z605"/>
    </row>
    <row r="606" spans="23:26" s="75" customFormat="1" x14ac:dyDescent="0.3">
      <c r="W606"/>
      <c r="X606"/>
      <c r="Y606"/>
      <c r="Z606"/>
    </row>
    <row r="607" spans="23:26" s="75" customFormat="1" x14ac:dyDescent="0.3">
      <c r="W607"/>
      <c r="X607"/>
      <c r="Y607"/>
      <c r="Z607"/>
    </row>
    <row r="608" spans="23:26" s="75" customFormat="1" x14ac:dyDescent="0.3">
      <c r="W608"/>
      <c r="X608"/>
      <c r="Y608"/>
      <c r="Z608"/>
    </row>
    <row r="609" spans="23:26" s="75" customFormat="1" x14ac:dyDescent="0.3">
      <c r="W609"/>
      <c r="X609"/>
      <c r="Y609"/>
      <c r="Z609"/>
    </row>
    <row r="610" spans="23:26" s="75" customFormat="1" x14ac:dyDescent="0.3">
      <c r="W610"/>
      <c r="X610"/>
      <c r="Y610"/>
      <c r="Z610"/>
    </row>
    <row r="611" spans="23:26" s="75" customFormat="1" x14ac:dyDescent="0.3">
      <c r="W611"/>
      <c r="X611"/>
      <c r="Y611"/>
      <c r="Z611"/>
    </row>
    <row r="612" spans="23:26" s="75" customFormat="1" x14ac:dyDescent="0.3">
      <c r="W612"/>
      <c r="X612"/>
      <c r="Y612"/>
      <c r="Z612"/>
    </row>
    <row r="613" spans="23:26" s="75" customFormat="1" x14ac:dyDescent="0.3">
      <c r="W613"/>
      <c r="X613"/>
      <c r="Y613"/>
      <c r="Z613"/>
    </row>
    <row r="614" spans="23:26" s="75" customFormat="1" x14ac:dyDescent="0.3">
      <c r="W614"/>
      <c r="X614"/>
      <c r="Y614"/>
      <c r="Z614"/>
    </row>
    <row r="615" spans="23:26" s="75" customFormat="1" x14ac:dyDescent="0.3">
      <c r="W615"/>
      <c r="X615"/>
      <c r="Y615"/>
      <c r="Z615"/>
    </row>
    <row r="616" spans="23:26" s="75" customFormat="1" x14ac:dyDescent="0.3">
      <c r="W616"/>
      <c r="X616"/>
      <c r="Y616"/>
      <c r="Z616"/>
    </row>
    <row r="617" spans="23:26" s="75" customFormat="1" x14ac:dyDescent="0.3">
      <c r="W617"/>
      <c r="X617"/>
      <c r="Y617"/>
      <c r="Z617"/>
    </row>
    <row r="618" spans="23:26" s="75" customFormat="1" x14ac:dyDescent="0.3">
      <c r="W618"/>
      <c r="X618"/>
      <c r="Y618"/>
      <c r="Z618"/>
    </row>
    <row r="619" spans="23:26" s="75" customFormat="1" x14ac:dyDescent="0.3">
      <c r="W619"/>
      <c r="X619"/>
      <c r="Y619"/>
      <c r="Z619"/>
    </row>
    <row r="620" spans="23:26" s="75" customFormat="1" x14ac:dyDescent="0.3">
      <c r="W620"/>
      <c r="X620"/>
      <c r="Y620"/>
      <c r="Z620"/>
    </row>
    <row r="621" spans="23:26" s="75" customFormat="1" x14ac:dyDescent="0.3">
      <c r="W621"/>
      <c r="X621"/>
      <c r="Y621"/>
      <c r="Z621"/>
    </row>
    <row r="622" spans="23:26" s="75" customFormat="1" x14ac:dyDescent="0.3">
      <c r="W622"/>
      <c r="X622"/>
      <c r="Y622"/>
      <c r="Z622"/>
    </row>
    <row r="623" spans="23:26" s="75" customFormat="1" x14ac:dyDescent="0.3">
      <c r="W623"/>
      <c r="X623"/>
      <c r="Y623"/>
      <c r="Z623"/>
    </row>
    <row r="624" spans="23:26" s="75" customFormat="1" x14ac:dyDescent="0.3">
      <c r="W624"/>
      <c r="X624"/>
      <c r="Y624"/>
      <c r="Z624"/>
    </row>
    <row r="625" spans="23:26" s="75" customFormat="1" x14ac:dyDescent="0.3">
      <c r="W625"/>
      <c r="X625"/>
      <c r="Y625"/>
      <c r="Z625"/>
    </row>
    <row r="626" spans="23:26" s="75" customFormat="1" x14ac:dyDescent="0.3">
      <c r="W626"/>
      <c r="X626"/>
      <c r="Y626"/>
      <c r="Z626"/>
    </row>
    <row r="627" spans="23:26" s="75" customFormat="1" x14ac:dyDescent="0.3">
      <c r="W627"/>
      <c r="X627"/>
      <c r="Y627"/>
      <c r="Z627"/>
    </row>
    <row r="628" spans="23:26" s="75" customFormat="1" x14ac:dyDescent="0.3">
      <c r="W628"/>
      <c r="X628"/>
      <c r="Y628"/>
      <c r="Z628"/>
    </row>
    <row r="629" spans="23:26" s="75" customFormat="1" x14ac:dyDescent="0.3">
      <c r="W629"/>
      <c r="X629"/>
      <c r="Y629"/>
      <c r="Z629"/>
    </row>
    <row r="630" spans="23:26" s="75" customFormat="1" x14ac:dyDescent="0.3">
      <c r="W630"/>
      <c r="X630"/>
      <c r="Y630"/>
      <c r="Z630"/>
    </row>
    <row r="631" spans="23:26" s="75" customFormat="1" x14ac:dyDescent="0.3">
      <c r="W631"/>
      <c r="X631"/>
      <c r="Y631"/>
      <c r="Z631"/>
    </row>
    <row r="632" spans="23:26" s="75" customFormat="1" x14ac:dyDescent="0.3">
      <c r="W632"/>
      <c r="X632"/>
      <c r="Y632"/>
      <c r="Z632"/>
    </row>
    <row r="633" spans="23:26" s="75" customFormat="1" x14ac:dyDescent="0.3">
      <c r="W633"/>
      <c r="X633"/>
      <c r="Y633"/>
      <c r="Z633"/>
    </row>
    <row r="634" spans="23:26" s="75" customFormat="1" x14ac:dyDescent="0.3">
      <c r="W634"/>
      <c r="X634"/>
      <c r="Y634"/>
      <c r="Z634"/>
    </row>
    <row r="635" spans="23:26" s="75" customFormat="1" x14ac:dyDescent="0.3">
      <c r="W635"/>
      <c r="X635"/>
      <c r="Y635"/>
      <c r="Z635"/>
    </row>
    <row r="636" spans="23:26" s="75" customFormat="1" x14ac:dyDescent="0.3">
      <c r="W636"/>
      <c r="X636"/>
      <c r="Y636"/>
      <c r="Z636"/>
    </row>
    <row r="637" spans="23:26" s="75" customFormat="1" x14ac:dyDescent="0.3">
      <c r="W637"/>
      <c r="X637"/>
      <c r="Y637"/>
      <c r="Z637"/>
    </row>
    <row r="638" spans="23:26" s="75" customFormat="1" x14ac:dyDescent="0.3">
      <c r="W638"/>
      <c r="X638"/>
      <c r="Y638"/>
      <c r="Z638"/>
    </row>
    <row r="639" spans="23:26" s="75" customFormat="1" x14ac:dyDescent="0.3">
      <c r="W639"/>
      <c r="X639"/>
      <c r="Y639"/>
      <c r="Z639"/>
    </row>
    <row r="640" spans="23:26" s="75" customFormat="1" x14ac:dyDescent="0.3">
      <c r="W640"/>
      <c r="X640"/>
      <c r="Y640"/>
      <c r="Z640"/>
    </row>
    <row r="641" spans="23:26" s="75" customFormat="1" x14ac:dyDescent="0.3">
      <c r="W641"/>
      <c r="X641"/>
      <c r="Y641"/>
      <c r="Z641"/>
    </row>
    <row r="642" spans="23:26" s="75" customFormat="1" x14ac:dyDescent="0.3">
      <c r="W642"/>
      <c r="X642"/>
      <c r="Y642"/>
      <c r="Z642"/>
    </row>
    <row r="643" spans="23:26" s="75" customFormat="1" x14ac:dyDescent="0.3">
      <c r="W643"/>
      <c r="X643"/>
      <c r="Y643"/>
      <c r="Z643"/>
    </row>
    <row r="644" spans="23:26" s="75" customFormat="1" x14ac:dyDescent="0.3">
      <c r="W644"/>
      <c r="X644"/>
      <c r="Y644"/>
      <c r="Z644"/>
    </row>
    <row r="645" spans="23:26" s="75" customFormat="1" x14ac:dyDescent="0.3">
      <c r="W645"/>
      <c r="X645"/>
      <c r="Y645"/>
      <c r="Z645"/>
    </row>
    <row r="646" spans="23:26" s="75" customFormat="1" x14ac:dyDescent="0.3">
      <c r="W646"/>
      <c r="X646"/>
      <c r="Y646"/>
      <c r="Z646"/>
    </row>
    <row r="647" spans="23:26" s="75" customFormat="1" x14ac:dyDescent="0.3">
      <c r="W647"/>
      <c r="X647"/>
      <c r="Y647"/>
      <c r="Z647"/>
    </row>
    <row r="648" spans="23:26" s="75" customFormat="1" x14ac:dyDescent="0.3">
      <c r="W648"/>
      <c r="X648"/>
      <c r="Y648"/>
      <c r="Z648"/>
    </row>
    <row r="649" spans="23:26" s="75" customFormat="1" x14ac:dyDescent="0.3">
      <c r="W649"/>
      <c r="X649"/>
      <c r="Y649"/>
      <c r="Z649"/>
    </row>
    <row r="650" spans="23:26" s="75" customFormat="1" x14ac:dyDescent="0.3">
      <c r="W650"/>
      <c r="X650"/>
      <c r="Y650"/>
      <c r="Z650"/>
    </row>
    <row r="651" spans="23:26" s="75" customFormat="1" x14ac:dyDescent="0.3">
      <c r="W651"/>
      <c r="X651"/>
      <c r="Y651"/>
      <c r="Z651"/>
    </row>
    <row r="652" spans="23:26" s="75" customFormat="1" x14ac:dyDescent="0.3">
      <c r="W652"/>
      <c r="X652"/>
      <c r="Y652"/>
      <c r="Z652"/>
    </row>
    <row r="653" spans="23:26" s="75" customFormat="1" x14ac:dyDescent="0.3">
      <c r="W653"/>
      <c r="X653"/>
      <c r="Y653"/>
      <c r="Z653"/>
    </row>
    <row r="654" spans="23:26" s="75" customFormat="1" x14ac:dyDescent="0.3">
      <c r="W654"/>
      <c r="X654"/>
      <c r="Y654"/>
      <c r="Z654"/>
    </row>
    <row r="655" spans="23:26" s="75" customFormat="1" x14ac:dyDescent="0.3">
      <c r="W655"/>
      <c r="X655"/>
      <c r="Y655"/>
      <c r="Z655"/>
    </row>
    <row r="656" spans="23:26" s="75" customFormat="1" x14ac:dyDescent="0.3">
      <c r="W656"/>
      <c r="X656"/>
      <c r="Y656"/>
      <c r="Z656"/>
    </row>
    <row r="657" spans="23:26" s="75" customFormat="1" x14ac:dyDescent="0.3">
      <c r="W657"/>
      <c r="X657"/>
      <c r="Y657"/>
      <c r="Z657"/>
    </row>
    <row r="658" spans="23:26" s="75" customFormat="1" x14ac:dyDescent="0.3">
      <c r="W658"/>
      <c r="X658"/>
      <c r="Y658"/>
      <c r="Z658"/>
    </row>
    <row r="659" spans="23:26" s="75" customFormat="1" x14ac:dyDescent="0.3">
      <c r="W659"/>
      <c r="X659"/>
      <c r="Y659"/>
      <c r="Z659"/>
    </row>
    <row r="660" spans="23:26" s="75" customFormat="1" x14ac:dyDescent="0.3">
      <c r="W660"/>
      <c r="X660"/>
      <c r="Y660"/>
      <c r="Z660"/>
    </row>
    <row r="661" spans="23:26" s="75" customFormat="1" x14ac:dyDescent="0.3">
      <c r="W661"/>
      <c r="X661"/>
      <c r="Y661"/>
      <c r="Z661"/>
    </row>
    <row r="662" spans="23:26" s="75" customFormat="1" x14ac:dyDescent="0.3">
      <c r="W662"/>
      <c r="X662"/>
      <c r="Y662"/>
      <c r="Z662"/>
    </row>
    <row r="663" spans="23:26" s="75" customFormat="1" x14ac:dyDescent="0.3">
      <c r="W663"/>
      <c r="X663"/>
      <c r="Y663"/>
      <c r="Z663"/>
    </row>
    <row r="664" spans="23:26" s="75" customFormat="1" x14ac:dyDescent="0.3">
      <c r="W664"/>
      <c r="X664"/>
      <c r="Y664"/>
      <c r="Z664"/>
    </row>
    <row r="665" spans="23:26" s="75" customFormat="1" x14ac:dyDescent="0.3">
      <c r="W665"/>
      <c r="X665"/>
      <c r="Y665"/>
      <c r="Z665"/>
    </row>
    <row r="666" spans="23:26" s="75" customFormat="1" x14ac:dyDescent="0.3">
      <c r="W666"/>
      <c r="X666"/>
      <c r="Y666"/>
      <c r="Z666"/>
    </row>
    <row r="667" spans="23:26" s="75" customFormat="1" x14ac:dyDescent="0.3">
      <c r="W667"/>
      <c r="X667"/>
      <c r="Y667"/>
      <c r="Z667"/>
    </row>
    <row r="668" spans="23:26" s="75" customFormat="1" x14ac:dyDescent="0.3">
      <c r="W668"/>
      <c r="X668"/>
      <c r="Y668"/>
      <c r="Z668"/>
    </row>
    <row r="669" spans="23:26" s="75" customFormat="1" x14ac:dyDescent="0.3">
      <c r="W669"/>
      <c r="X669"/>
      <c r="Y669"/>
      <c r="Z669"/>
    </row>
    <row r="670" spans="23:26" s="75" customFormat="1" x14ac:dyDescent="0.3">
      <c r="W670"/>
      <c r="X670"/>
      <c r="Y670"/>
      <c r="Z670"/>
    </row>
    <row r="671" spans="23:26" s="75" customFormat="1" x14ac:dyDescent="0.3">
      <c r="W671"/>
      <c r="X671"/>
      <c r="Y671"/>
      <c r="Z671"/>
    </row>
    <row r="672" spans="23:26" s="75" customFormat="1" x14ac:dyDescent="0.3">
      <c r="W672"/>
      <c r="X672"/>
      <c r="Y672"/>
      <c r="Z672"/>
    </row>
    <row r="673" spans="23:26" s="75" customFormat="1" x14ac:dyDescent="0.3">
      <c r="W673"/>
      <c r="X673"/>
      <c r="Y673"/>
      <c r="Z673"/>
    </row>
    <row r="674" spans="23:26" s="75" customFormat="1" x14ac:dyDescent="0.3">
      <c r="W674"/>
      <c r="X674"/>
      <c r="Y674"/>
      <c r="Z674"/>
    </row>
    <row r="675" spans="23:26" s="75" customFormat="1" x14ac:dyDescent="0.3">
      <c r="W675"/>
      <c r="X675"/>
      <c r="Y675"/>
      <c r="Z675"/>
    </row>
    <row r="676" spans="23:26" s="75" customFormat="1" x14ac:dyDescent="0.3">
      <c r="W676"/>
      <c r="X676"/>
      <c r="Y676"/>
      <c r="Z676"/>
    </row>
    <row r="677" spans="23:26" s="75" customFormat="1" x14ac:dyDescent="0.3">
      <c r="W677"/>
      <c r="X677"/>
      <c r="Y677"/>
      <c r="Z677"/>
    </row>
    <row r="678" spans="23:26" s="75" customFormat="1" x14ac:dyDescent="0.3">
      <c r="W678"/>
      <c r="X678"/>
      <c r="Y678"/>
      <c r="Z678"/>
    </row>
    <row r="679" spans="23:26" s="75" customFormat="1" x14ac:dyDescent="0.3">
      <c r="W679"/>
      <c r="X679"/>
      <c r="Y679"/>
      <c r="Z679"/>
    </row>
    <row r="680" spans="23:26" s="75" customFormat="1" x14ac:dyDescent="0.3">
      <c r="W680"/>
      <c r="X680"/>
      <c r="Y680"/>
      <c r="Z680"/>
    </row>
    <row r="681" spans="23:26" s="75" customFormat="1" x14ac:dyDescent="0.3">
      <c r="W681"/>
      <c r="X681"/>
      <c r="Y681"/>
      <c r="Z681"/>
    </row>
    <row r="682" spans="23:26" s="75" customFormat="1" x14ac:dyDescent="0.3">
      <c r="W682"/>
      <c r="X682"/>
      <c r="Y682"/>
      <c r="Z682"/>
    </row>
    <row r="683" spans="23:26" s="75" customFormat="1" x14ac:dyDescent="0.3">
      <c r="W683"/>
      <c r="X683"/>
      <c r="Y683"/>
      <c r="Z683"/>
    </row>
    <row r="684" spans="23:26" s="75" customFormat="1" x14ac:dyDescent="0.3">
      <c r="W684"/>
      <c r="X684"/>
      <c r="Y684"/>
      <c r="Z684"/>
    </row>
    <row r="685" spans="23:26" s="75" customFormat="1" x14ac:dyDescent="0.3">
      <c r="W685"/>
      <c r="X685"/>
      <c r="Y685"/>
      <c r="Z685"/>
    </row>
    <row r="686" spans="23:26" s="75" customFormat="1" x14ac:dyDescent="0.3">
      <c r="W686"/>
      <c r="X686"/>
      <c r="Y686"/>
      <c r="Z686"/>
    </row>
    <row r="687" spans="23:26" s="75" customFormat="1" x14ac:dyDescent="0.3">
      <c r="W687"/>
      <c r="X687"/>
      <c r="Y687"/>
      <c r="Z687"/>
    </row>
    <row r="688" spans="23:26" s="75" customFormat="1" x14ac:dyDescent="0.3">
      <c r="W688"/>
      <c r="X688"/>
      <c r="Y688"/>
      <c r="Z688"/>
    </row>
    <row r="689" spans="23:26" s="75" customFormat="1" x14ac:dyDescent="0.3">
      <c r="W689"/>
      <c r="X689"/>
      <c r="Y689"/>
      <c r="Z689"/>
    </row>
    <row r="690" spans="23:26" s="75" customFormat="1" x14ac:dyDescent="0.3">
      <c r="W690"/>
      <c r="X690"/>
      <c r="Y690"/>
      <c r="Z690"/>
    </row>
    <row r="691" spans="23:26" s="75" customFormat="1" x14ac:dyDescent="0.3">
      <c r="W691"/>
      <c r="X691"/>
      <c r="Y691"/>
      <c r="Z691"/>
    </row>
    <row r="692" spans="23:26" s="75" customFormat="1" x14ac:dyDescent="0.3">
      <c r="W692"/>
      <c r="X692"/>
      <c r="Y692"/>
      <c r="Z692"/>
    </row>
    <row r="693" spans="23:26" s="75" customFormat="1" x14ac:dyDescent="0.3">
      <c r="W693"/>
      <c r="X693"/>
      <c r="Y693"/>
      <c r="Z693"/>
    </row>
    <row r="694" spans="23:26" s="75" customFormat="1" x14ac:dyDescent="0.3">
      <c r="W694"/>
      <c r="X694"/>
      <c r="Y694"/>
      <c r="Z694"/>
    </row>
    <row r="695" spans="23:26" s="75" customFormat="1" x14ac:dyDescent="0.3">
      <c r="W695"/>
      <c r="X695"/>
      <c r="Y695"/>
      <c r="Z695"/>
    </row>
    <row r="696" spans="23:26" s="75" customFormat="1" x14ac:dyDescent="0.3">
      <c r="W696"/>
      <c r="X696"/>
      <c r="Y696"/>
      <c r="Z696"/>
    </row>
    <row r="697" spans="23:26" s="75" customFormat="1" x14ac:dyDescent="0.3">
      <c r="W697"/>
      <c r="X697"/>
      <c r="Y697"/>
      <c r="Z697"/>
    </row>
    <row r="698" spans="23:26" s="75" customFormat="1" x14ac:dyDescent="0.3">
      <c r="W698"/>
      <c r="X698"/>
      <c r="Y698"/>
      <c r="Z698"/>
    </row>
    <row r="699" spans="23:26" s="75" customFormat="1" x14ac:dyDescent="0.3">
      <c r="W699"/>
      <c r="X699"/>
      <c r="Y699"/>
      <c r="Z699"/>
    </row>
    <row r="700" spans="23:26" s="75" customFormat="1" x14ac:dyDescent="0.3">
      <c r="W700"/>
      <c r="X700"/>
      <c r="Y700"/>
      <c r="Z700"/>
    </row>
    <row r="701" spans="23:26" s="75" customFormat="1" x14ac:dyDescent="0.3">
      <c r="W701"/>
      <c r="X701"/>
      <c r="Y701"/>
      <c r="Z701"/>
    </row>
    <row r="702" spans="23:26" s="75" customFormat="1" x14ac:dyDescent="0.3">
      <c r="W702"/>
      <c r="X702"/>
      <c r="Y702"/>
      <c r="Z702"/>
    </row>
    <row r="703" spans="23:26" s="75" customFormat="1" x14ac:dyDescent="0.3">
      <c r="W703"/>
      <c r="X703"/>
      <c r="Y703"/>
      <c r="Z703"/>
    </row>
    <row r="704" spans="23:26" s="75" customFormat="1" x14ac:dyDescent="0.3">
      <c r="W704"/>
      <c r="X704"/>
      <c r="Y704"/>
      <c r="Z704"/>
    </row>
    <row r="705" spans="23:26" s="75" customFormat="1" x14ac:dyDescent="0.3">
      <c r="W705"/>
      <c r="X705"/>
      <c r="Y705"/>
      <c r="Z705"/>
    </row>
    <row r="706" spans="23:26" s="75" customFormat="1" x14ac:dyDescent="0.3">
      <c r="W706"/>
      <c r="X706"/>
      <c r="Y706"/>
      <c r="Z706"/>
    </row>
    <row r="707" spans="23:26" s="75" customFormat="1" x14ac:dyDescent="0.3">
      <c r="W707"/>
      <c r="X707"/>
      <c r="Y707"/>
      <c r="Z707"/>
    </row>
    <row r="708" spans="23:26" s="75" customFormat="1" x14ac:dyDescent="0.3">
      <c r="W708"/>
      <c r="X708"/>
      <c r="Y708"/>
      <c r="Z708"/>
    </row>
    <row r="709" spans="23:26" s="75" customFormat="1" x14ac:dyDescent="0.3">
      <c r="W709"/>
      <c r="X709"/>
      <c r="Y709"/>
      <c r="Z709"/>
    </row>
    <row r="710" spans="23:26" s="75" customFormat="1" x14ac:dyDescent="0.3">
      <c r="W710"/>
      <c r="X710"/>
      <c r="Y710"/>
      <c r="Z710"/>
    </row>
    <row r="711" spans="23:26" s="75" customFormat="1" x14ac:dyDescent="0.3">
      <c r="W711"/>
      <c r="X711"/>
      <c r="Y711"/>
      <c r="Z711"/>
    </row>
    <row r="712" spans="23:26" s="75" customFormat="1" x14ac:dyDescent="0.3">
      <c r="W712"/>
      <c r="X712"/>
      <c r="Y712"/>
      <c r="Z712"/>
    </row>
    <row r="713" spans="23:26" s="75" customFormat="1" x14ac:dyDescent="0.3">
      <c r="W713"/>
      <c r="X713"/>
      <c r="Y713"/>
      <c r="Z713"/>
    </row>
    <row r="714" spans="23:26" s="75" customFormat="1" x14ac:dyDescent="0.3">
      <c r="W714"/>
      <c r="X714"/>
      <c r="Y714"/>
      <c r="Z714"/>
    </row>
    <row r="715" spans="23:26" s="75" customFormat="1" x14ac:dyDescent="0.3">
      <c r="W715"/>
      <c r="X715"/>
      <c r="Y715"/>
      <c r="Z715"/>
    </row>
    <row r="716" spans="23:26" s="75" customFormat="1" x14ac:dyDescent="0.3">
      <c r="W716"/>
      <c r="X716"/>
      <c r="Y716"/>
      <c r="Z716"/>
    </row>
    <row r="717" spans="23:26" s="75" customFormat="1" x14ac:dyDescent="0.3">
      <c r="W717"/>
      <c r="X717"/>
      <c r="Y717"/>
      <c r="Z717"/>
    </row>
    <row r="718" spans="23:26" s="75" customFormat="1" x14ac:dyDescent="0.3">
      <c r="W718"/>
      <c r="X718"/>
      <c r="Y718"/>
      <c r="Z718"/>
    </row>
    <row r="719" spans="23:26" s="75" customFormat="1" x14ac:dyDescent="0.3">
      <c r="W719"/>
      <c r="X719"/>
      <c r="Y719"/>
      <c r="Z719"/>
    </row>
    <row r="720" spans="23:26" s="75" customFormat="1" x14ac:dyDescent="0.3">
      <c r="W720"/>
      <c r="X720"/>
      <c r="Y720"/>
      <c r="Z720"/>
    </row>
    <row r="721" spans="23:26" s="75" customFormat="1" x14ac:dyDescent="0.3">
      <c r="W721"/>
      <c r="X721"/>
      <c r="Y721"/>
      <c r="Z721"/>
    </row>
    <row r="722" spans="23:26" s="75" customFormat="1" x14ac:dyDescent="0.3">
      <c r="W722"/>
      <c r="X722"/>
      <c r="Y722"/>
      <c r="Z722"/>
    </row>
    <row r="723" spans="23:26" s="75" customFormat="1" x14ac:dyDescent="0.3">
      <c r="W723"/>
      <c r="X723"/>
      <c r="Y723"/>
      <c r="Z723"/>
    </row>
    <row r="724" spans="23:26" s="75" customFormat="1" x14ac:dyDescent="0.3">
      <c r="W724"/>
      <c r="X724"/>
      <c r="Y724"/>
      <c r="Z724"/>
    </row>
    <row r="725" spans="23:26" s="75" customFormat="1" x14ac:dyDescent="0.3">
      <c r="W725"/>
      <c r="X725"/>
      <c r="Y725"/>
      <c r="Z725"/>
    </row>
    <row r="726" spans="23:26" s="75" customFormat="1" x14ac:dyDescent="0.3">
      <c r="W726"/>
      <c r="X726"/>
      <c r="Y726"/>
      <c r="Z726"/>
    </row>
    <row r="727" spans="23:26" s="75" customFormat="1" x14ac:dyDescent="0.3">
      <c r="W727"/>
      <c r="X727"/>
      <c r="Y727"/>
      <c r="Z727"/>
    </row>
    <row r="728" spans="23:26" s="75" customFormat="1" x14ac:dyDescent="0.3">
      <c r="W728"/>
      <c r="X728"/>
      <c r="Y728"/>
      <c r="Z728"/>
    </row>
    <row r="729" spans="23:26" s="75" customFormat="1" x14ac:dyDescent="0.3">
      <c r="W729"/>
      <c r="X729"/>
      <c r="Y729"/>
      <c r="Z729"/>
    </row>
    <row r="730" spans="23:26" s="75" customFormat="1" x14ac:dyDescent="0.3">
      <c r="W730"/>
      <c r="X730"/>
      <c r="Y730"/>
      <c r="Z730"/>
    </row>
    <row r="731" spans="23:26" s="75" customFormat="1" x14ac:dyDescent="0.3">
      <c r="W731"/>
      <c r="X731"/>
      <c r="Y731"/>
      <c r="Z731"/>
    </row>
    <row r="732" spans="23:26" s="75" customFormat="1" x14ac:dyDescent="0.3">
      <c r="W732"/>
      <c r="X732"/>
      <c r="Y732"/>
      <c r="Z732"/>
    </row>
    <row r="733" spans="23:26" s="75" customFormat="1" x14ac:dyDescent="0.3">
      <c r="W733"/>
      <c r="X733"/>
      <c r="Y733"/>
      <c r="Z733"/>
    </row>
    <row r="734" spans="23:26" s="75" customFormat="1" x14ac:dyDescent="0.3">
      <c r="W734"/>
      <c r="X734"/>
      <c r="Y734"/>
      <c r="Z734"/>
    </row>
    <row r="735" spans="23:26" s="75" customFormat="1" x14ac:dyDescent="0.3">
      <c r="W735"/>
      <c r="X735"/>
      <c r="Y735"/>
      <c r="Z735"/>
    </row>
    <row r="736" spans="23:26" s="75" customFormat="1" x14ac:dyDescent="0.3">
      <c r="W736"/>
      <c r="X736"/>
      <c r="Y736"/>
      <c r="Z736"/>
    </row>
    <row r="737" spans="23:26" s="75" customFormat="1" x14ac:dyDescent="0.3">
      <c r="W737"/>
      <c r="X737"/>
      <c r="Y737"/>
      <c r="Z737"/>
    </row>
    <row r="738" spans="23:26" s="75" customFormat="1" x14ac:dyDescent="0.3">
      <c r="W738"/>
      <c r="X738"/>
      <c r="Y738"/>
      <c r="Z738"/>
    </row>
    <row r="739" spans="23:26" s="75" customFormat="1" x14ac:dyDescent="0.3">
      <c r="W739"/>
      <c r="X739"/>
      <c r="Y739"/>
      <c r="Z739"/>
    </row>
    <row r="740" spans="23:26" s="75" customFormat="1" x14ac:dyDescent="0.3">
      <c r="W740"/>
      <c r="X740"/>
      <c r="Y740"/>
      <c r="Z740"/>
    </row>
    <row r="741" spans="23:26" s="75" customFormat="1" x14ac:dyDescent="0.3">
      <c r="W741"/>
      <c r="X741"/>
      <c r="Y741"/>
      <c r="Z741"/>
    </row>
    <row r="742" spans="23:26" s="75" customFormat="1" x14ac:dyDescent="0.3">
      <c r="W742"/>
      <c r="X742"/>
      <c r="Y742"/>
      <c r="Z742"/>
    </row>
    <row r="743" spans="23:26" s="75" customFormat="1" x14ac:dyDescent="0.3">
      <c r="W743"/>
      <c r="X743"/>
      <c r="Y743"/>
      <c r="Z743"/>
    </row>
    <row r="744" spans="23:26" s="75" customFormat="1" x14ac:dyDescent="0.3">
      <c r="W744"/>
      <c r="X744"/>
      <c r="Y744"/>
      <c r="Z744"/>
    </row>
    <row r="745" spans="23:26" s="75" customFormat="1" x14ac:dyDescent="0.3">
      <c r="W745"/>
      <c r="X745"/>
      <c r="Y745"/>
      <c r="Z745"/>
    </row>
    <row r="746" spans="23:26" s="75" customFormat="1" x14ac:dyDescent="0.3">
      <c r="W746"/>
      <c r="X746"/>
      <c r="Y746"/>
      <c r="Z746"/>
    </row>
    <row r="747" spans="23:26" s="75" customFormat="1" x14ac:dyDescent="0.3">
      <c r="W747"/>
      <c r="X747"/>
      <c r="Y747"/>
      <c r="Z747"/>
    </row>
    <row r="748" spans="23:26" s="75" customFormat="1" x14ac:dyDescent="0.3">
      <c r="W748"/>
      <c r="X748"/>
      <c r="Y748"/>
      <c r="Z748"/>
    </row>
    <row r="749" spans="23:26" s="75" customFormat="1" x14ac:dyDescent="0.3">
      <c r="W749"/>
      <c r="X749"/>
      <c r="Y749"/>
      <c r="Z749"/>
    </row>
    <row r="750" spans="23:26" s="75" customFormat="1" x14ac:dyDescent="0.3">
      <c r="W750"/>
      <c r="X750"/>
      <c r="Y750"/>
      <c r="Z750"/>
    </row>
    <row r="751" spans="23:26" s="75" customFormat="1" x14ac:dyDescent="0.3">
      <c r="W751"/>
      <c r="X751"/>
      <c r="Y751"/>
      <c r="Z751"/>
    </row>
    <row r="752" spans="23:26" s="75" customFormat="1" x14ac:dyDescent="0.3">
      <c r="W752"/>
      <c r="X752"/>
      <c r="Y752"/>
      <c r="Z752"/>
    </row>
    <row r="753" spans="23:26" s="75" customFormat="1" x14ac:dyDescent="0.3">
      <c r="W753"/>
      <c r="X753"/>
      <c r="Y753"/>
      <c r="Z753"/>
    </row>
    <row r="754" spans="23:26" s="75" customFormat="1" x14ac:dyDescent="0.3">
      <c r="W754"/>
      <c r="X754"/>
      <c r="Y754"/>
      <c r="Z754"/>
    </row>
    <row r="755" spans="23:26" s="75" customFormat="1" x14ac:dyDescent="0.3">
      <c r="W755"/>
      <c r="X755"/>
      <c r="Y755"/>
      <c r="Z755"/>
    </row>
    <row r="756" spans="23:26" s="75" customFormat="1" x14ac:dyDescent="0.3">
      <c r="W756"/>
      <c r="X756"/>
      <c r="Y756"/>
      <c r="Z756"/>
    </row>
    <row r="757" spans="23:26" s="75" customFormat="1" x14ac:dyDescent="0.3">
      <c r="W757"/>
      <c r="X757"/>
      <c r="Y757"/>
      <c r="Z757"/>
    </row>
    <row r="758" spans="23:26" s="75" customFormat="1" x14ac:dyDescent="0.3">
      <c r="W758"/>
      <c r="X758"/>
      <c r="Y758"/>
      <c r="Z758"/>
    </row>
    <row r="759" spans="23:26" s="75" customFormat="1" x14ac:dyDescent="0.3">
      <c r="W759"/>
      <c r="X759"/>
      <c r="Y759"/>
      <c r="Z759"/>
    </row>
    <row r="760" spans="23:26" s="75" customFormat="1" x14ac:dyDescent="0.3">
      <c r="W760"/>
      <c r="X760"/>
      <c r="Y760"/>
      <c r="Z760"/>
    </row>
    <row r="761" spans="23:26" s="75" customFormat="1" x14ac:dyDescent="0.3">
      <c r="W761"/>
      <c r="X761"/>
      <c r="Y761"/>
      <c r="Z761"/>
    </row>
    <row r="762" spans="23:26" s="75" customFormat="1" x14ac:dyDescent="0.3">
      <c r="W762"/>
      <c r="X762"/>
      <c r="Y762"/>
      <c r="Z762"/>
    </row>
    <row r="763" spans="23:26" s="75" customFormat="1" x14ac:dyDescent="0.3">
      <c r="W763"/>
      <c r="X763"/>
      <c r="Y763"/>
      <c r="Z763"/>
    </row>
    <row r="764" spans="23:26" s="75" customFormat="1" x14ac:dyDescent="0.3">
      <c r="W764"/>
      <c r="X764"/>
      <c r="Y764"/>
      <c r="Z764"/>
    </row>
    <row r="765" spans="23:26" s="75" customFormat="1" x14ac:dyDescent="0.3">
      <c r="W765"/>
      <c r="X765"/>
      <c r="Y765"/>
      <c r="Z765"/>
    </row>
    <row r="766" spans="23:26" s="75" customFormat="1" x14ac:dyDescent="0.3">
      <c r="W766"/>
      <c r="X766"/>
      <c r="Y766"/>
      <c r="Z766"/>
    </row>
    <row r="767" spans="23:26" s="75" customFormat="1" x14ac:dyDescent="0.3">
      <c r="W767"/>
      <c r="X767"/>
      <c r="Y767"/>
      <c r="Z767"/>
    </row>
    <row r="768" spans="23:26" s="75" customFormat="1" x14ac:dyDescent="0.3">
      <c r="W768"/>
      <c r="X768"/>
      <c r="Y768"/>
      <c r="Z768"/>
    </row>
    <row r="769" spans="23:26" s="75" customFormat="1" x14ac:dyDescent="0.3">
      <c r="W769"/>
      <c r="X769"/>
      <c r="Y769"/>
      <c r="Z769"/>
    </row>
    <row r="770" spans="23:26" s="75" customFormat="1" x14ac:dyDescent="0.3">
      <c r="W770"/>
      <c r="X770"/>
      <c r="Y770"/>
      <c r="Z770"/>
    </row>
    <row r="771" spans="23:26" s="75" customFormat="1" x14ac:dyDescent="0.3">
      <c r="W771"/>
      <c r="X771"/>
      <c r="Y771"/>
      <c r="Z771"/>
    </row>
    <row r="772" spans="23:26" s="75" customFormat="1" x14ac:dyDescent="0.3">
      <c r="W772"/>
      <c r="X772"/>
      <c r="Y772"/>
      <c r="Z772"/>
    </row>
    <row r="773" spans="23:26" s="75" customFormat="1" x14ac:dyDescent="0.3">
      <c r="W773"/>
      <c r="X773"/>
      <c r="Y773"/>
      <c r="Z773"/>
    </row>
    <row r="774" spans="23:26" s="75" customFormat="1" x14ac:dyDescent="0.3">
      <c r="W774"/>
      <c r="X774"/>
      <c r="Y774"/>
      <c r="Z774"/>
    </row>
    <row r="775" spans="23:26" s="75" customFormat="1" x14ac:dyDescent="0.3">
      <c r="W775"/>
      <c r="X775"/>
      <c r="Y775"/>
      <c r="Z775"/>
    </row>
    <row r="776" spans="23:26" s="75" customFormat="1" x14ac:dyDescent="0.3">
      <c r="W776"/>
      <c r="X776"/>
      <c r="Y776"/>
      <c r="Z776"/>
    </row>
    <row r="777" spans="23:26" s="75" customFormat="1" x14ac:dyDescent="0.3">
      <c r="W777"/>
      <c r="X777"/>
      <c r="Y777"/>
      <c r="Z777"/>
    </row>
    <row r="778" spans="23:26" s="75" customFormat="1" x14ac:dyDescent="0.3">
      <c r="W778"/>
      <c r="X778"/>
      <c r="Y778"/>
      <c r="Z778"/>
    </row>
    <row r="779" spans="23:26" s="75" customFormat="1" x14ac:dyDescent="0.3">
      <c r="W779"/>
      <c r="X779"/>
      <c r="Y779"/>
      <c r="Z779"/>
    </row>
    <row r="780" spans="23:26" s="75" customFormat="1" x14ac:dyDescent="0.3">
      <c r="W780"/>
      <c r="X780"/>
      <c r="Y780"/>
      <c r="Z780"/>
    </row>
    <row r="781" spans="23:26" s="75" customFormat="1" x14ac:dyDescent="0.3">
      <c r="W781"/>
      <c r="X781"/>
      <c r="Y781"/>
      <c r="Z781"/>
    </row>
    <row r="782" spans="23:26" s="75" customFormat="1" x14ac:dyDescent="0.3">
      <c r="W782"/>
      <c r="X782"/>
      <c r="Y782"/>
      <c r="Z782"/>
    </row>
    <row r="783" spans="23:26" s="75" customFormat="1" x14ac:dyDescent="0.3">
      <c r="W783"/>
      <c r="X783"/>
      <c r="Y783"/>
      <c r="Z783"/>
    </row>
    <row r="784" spans="23:26" s="75" customFormat="1" x14ac:dyDescent="0.3">
      <c r="W784"/>
      <c r="X784"/>
      <c r="Y784"/>
      <c r="Z784"/>
    </row>
    <row r="785" spans="23:26" s="75" customFormat="1" x14ac:dyDescent="0.3">
      <c r="W785"/>
      <c r="X785"/>
      <c r="Y785"/>
      <c r="Z785"/>
    </row>
    <row r="786" spans="23:26" s="75" customFormat="1" x14ac:dyDescent="0.3">
      <c r="W786"/>
      <c r="X786"/>
      <c r="Y786"/>
      <c r="Z786"/>
    </row>
    <row r="787" spans="23:26" s="75" customFormat="1" x14ac:dyDescent="0.3">
      <c r="W787"/>
      <c r="X787"/>
      <c r="Y787"/>
      <c r="Z787"/>
    </row>
    <row r="788" spans="23:26" s="75" customFormat="1" x14ac:dyDescent="0.3">
      <c r="W788"/>
      <c r="X788"/>
      <c r="Y788"/>
      <c r="Z788"/>
    </row>
    <row r="789" spans="23:26" s="75" customFormat="1" x14ac:dyDescent="0.3">
      <c r="W789"/>
      <c r="X789"/>
      <c r="Y789"/>
      <c r="Z789"/>
    </row>
    <row r="790" spans="23:26" s="75" customFormat="1" x14ac:dyDescent="0.3">
      <c r="W790"/>
      <c r="X790"/>
      <c r="Y790"/>
      <c r="Z790"/>
    </row>
    <row r="791" spans="23:26" s="75" customFormat="1" x14ac:dyDescent="0.3">
      <c r="W791"/>
      <c r="X791"/>
      <c r="Y791"/>
      <c r="Z791"/>
    </row>
    <row r="792" spans="23:26" s="75" customFormat="1" x14ac:dyDescent="0.3">
      <c r="W792"/>
      <c r="X792"/>
      <c r="Y792"/>
      <c r="Z792"/>
    </row>
    <row r="793" spans="23:26" s="75" customFormat="1" x14ac:dyDescent="0.3">
      <c r="W793"/>
      <c r="X793"/>
      <c r="Y793"/>
      <c r="Z793"/>
    </row>
    <row r="794" spans="23:26" s="75" customFormat="1" x14ac:dyDescent="0.3">
      <c r="W794"/>
      <c r="X794"/>
      <c r="Y794"/>
      <c r="Z794"/>
    </row>
    <row r="795" spans="23:26" s="75" customFormat="1" x14ac:dyDescent="0.3">
      <c r="W795"/>
      <c r="X795"/>
      <c r="Y795"/>
      <c r="Z795"/>
    </row>
    <row r="796" spans="23:26" s="75" customFormat="1" x14ac:dyDescent="0.3">
      <c r="W796"/>
      <c r="X796"/>
      <c r="Y796"/>
      <c r="Z796"/>
    </row>
    <row r="797" spans="23:26" s="75" customFormat="1" x14ac:dyDescent="0.3">
      <c r="W797"/>
      <c r="X797"/>
      <c r="Y797"/>
      <c r="Z797"/>
    </row>
    <row r="798" spans="23:26" s="75" customFormat="1" x14ac:dyDescent="0.3">
      <c r="W798"/>
      <c r="X798"/>
      <c r="Y798"/>
      <c r="Z798"/>
    </row>
    <row r="799" spans="23:26" s="75" customFormat="1" x14ac:dyDescent="0.3">
      <c r="W799"/>
      <c r="X799"/>
      <c r="Y799"/>
      <c r="Z799"/>
    </row>
    <row r="800" spans="23:26" s="75" customFormat="1" x14ac:dyDescent="0.3">
      <c r="W800"/>
      <c r="X800"/>
      <c r="Y800"/>
      <c r="Z800"/>
    </row>
    <row r="801" spans="23:26" s="75" customFormat="1" x14ac:dyDescent="0.3">
      <c r="W801"/>
      <c r="X801"/>
      <c r="Y801"/>
      <c r="Z801"/>
    </row>
    <row r="802" spans="23:26" s="75" customFormat="1" x14ac:dyDescent="0.3">
      <c r="W802"/>
      <c r="X802"/>
      <c r="Y802"/>
      <c r="Z802"/>
    </row>
    <row r="803" spans="23:26" s="75" customFormat="1" x14ac:dyDescent="0.3">
      <c r="W803"/>
      <c r="X803"/>
      <c r="Y803"/>
      <c r="Z803"/>
    </row>
    <row r="804" spans="23:26" s="75" customFormat="1" x14ac:dyDescent="0.3">
      <c r="W804"/>
      <c r="X804"/>
      <c r="Y804"/>
      <c r="Z804"/>
    </row>
    <row r="805" spans="23:26" s="75" customFormat="1" x14ac:dyDescent="0.3">
      <c r="W805"/>
      <c r="X805"/>
      <c r="Y805"/>
      <c r="Z805"/>
    </row>
    <row r="806" spans="23:26" s="75" customFormat="1" x14ac:dyDescent="0.3">
      <c r="W806"/>
      <c r="X806"/>
      <c r="Y806"/>
      <c r="Z806"/>
    </row>
    <row r="807" spans="23:26" s="75" customFormat="1" x14ac:dyDescent="0.3">
      <c r="W807"/>
      <c r="X807"/>
      <c r="Y807"/>
      <c r="Z807"/>
    </row>
    <row r="808" spans="23:26" s="75" customFormat="1" x14ac:dyDescent="0.3">
      <c r="W808"/>
      <c r="X808"/>
      <c r="Y808"/>
      <c r="Z808"/>
    </row>
    <row r="809" spans="23:26" s="75" customFormat="1" x14ac:dyDescent="0.3">
      <c r="W809"/>
      <c r="X809"/>
      <c r="Y809"/>
      <c r="Z809"/>
    </row>
    <row r="810" spans="23:26" s="75" customFormat="1" x14ac:dyDescent="0.3">
      <c r="W810"/>
      <c r="X810"/>
      <c r="Y810"/>
      <c r="Z810"/>
    </row>
    <row r="811" spans="23:26" s="75" customFormat="1" x14ac:dyDescent="0.3">
      <c r="W811"/>
      <c r="X811"/>
      <c r="Y811"/>
      <c r="Z811"/>
    </row>
    <row r="812" spans="23:26" s="75" customFormat="1" x14ac:dyDescent="0.3">
      <c r="W812"/>
      <c r="X812"/>
      <c r="Y812"/>
      <c r="Z812"/>
    </row>
    <row r="813" spans="23:26" s="75" customFormat="1" x14ac:dyDescent="0.3">
      <c r="W813"/>
      <c r="X813"/>
      <c r="Y813"/>
      <c r="Z813"/>
    </row>
    <row r="814" spans="23:26" s="75" customFormat="1" x14ac:dyDescent="0.3">
      <c r="W814"/>
      <c r="X814"/>
      <c r="Y814"/>
      <c r="Z814"/>
    </row>
    <row r="815" spans="23:26" s="75" customFormat="1" x14ac:dyDescent="0.3">
      <c r="W815"/>
      <c r="X815"/>
      <c r="Y815"/>
      <c r="Z815"/>
    </row>
    <row r="816" spans="23:26" s="75" customFormat="1" x14ac:dyDescent="0.3">
      <c r="W816"/>
      <c r="X816"/>
      <c r="Y816"/>
      <c r="Z816"/>
    </row>
    <row r="817" spans="23:26" s="75" customFormat="1" x14ac:dyDescent="0.3">
      <c r="W817"/>
      <c r="X817"/>
      <c r="Y817"/>
      <c r="Z817"/>
    </row>
    <row r="818" spans="23:26" s="75" customFormat="1" x14ac:dyDescent="0.3">
      <c r="W818"/>
      <c r="X818"/>
      <c r="Y818"/>
      <c r="Z818"/>
    </row>
    <row r="819" spans="23:26" s="75" customFormat="1" x14ac:dyDescent="0.3">
      <c r="W819"/>
      <c r="X819"/>
      <c r="Y819"/>
      <c r="Z819"/>
    </row>
    <row r="820" spans="23:26" s="75" customFormat="1" x14ac:dyDescent="0.3">
      <c r="W820"/>
      <c r="X820"/>
      <c r="Y820"/>
      <c r="Z820"/>
    </row>
    <row r="821" spans="23:26" s="75" customFormat="1" x14ac:dyDescent="0.3">
      <c r="W821"/>
      <c r="X821"/>
      <c r="Y821"/>
      <c r="Z821"/>
    </row>
    <row r="822" spans="23:26" s="75" customFormat="1" x14ac:dyDescent="0.3">
      <c r="W822"/>
      <c r="X822"/>
      <c r="Y822"/>
      <c r="Z822"/>
    </row>
    <row r="823" spans="23:26" s="75" customFormat="1" x14ac:dyDescent="0.3">
      <c r="W823"/>
      <c r="X823"/>
      <c r="Y823"/>
      <c r="Z823"/>
    </row>
    <row r="824" spans="23:26" s="75" customFormat="1" x14ac:dyDescent="0.3">
      <c r="W824"/>
      <c r="X824"/>
      <c r="Y824"/>
      <c r="Z824"/>
    </row>
    <row r="825" spans="23:26" s="75" customFormat="1" x14ac:dyDescent="0.3">
      <c r="W825"/>
      <c r="X825"/>
      <c r="Y825"/>
      <c r="Z825"/>
    </row>
    <row r="826" spans="23:26" s="75" customFormat="1" x14ac:dyDescent="0.3">
      <c r="W826"/>
      <c r="X826"/>
      <c r="Y826"/>
      <c r="Z826"/>
    </row>
    <row r="827" spans="23:26" s="75" customFormat="1" x14ac:dyDescent="0.3">
      <c r="W827"/>
      <c r="X827"/>
      <c r="Y827"/>
      <c r="Z827"/>
    </row>
    <row r="828" spans="23:26" s="75" customFormat="1" x14ac:dyDescent="0.3">
      <c r="W828"/>
      <c r="X828"/>
      <c r="Y828"/>
      <c r="Z828"/>
    </row>
    <row r="829" spans="23:26" s="75" customFormat="1" x14ac:dyDescent="0.3">
      <c r="W829"/>
      <c r="X829"/>
      <c r="Y829"/>
      <c r="Z829"/>
    </row>
    <row r="830" spans="23:26" s="75" customFormat="1" x14ac:dyDescent="0.3">
      <c r="W830"/>
      <c r="X830"/>
      <c r="Y830"/>
      <c r="Z830"/>
    </row>
    <row r="831" spans="23:26" s="75" customFormat="1" x14ac:dyDescent="0.3">
      <c r="W831"/>
      <c r="X831"/>
      <c r="Y831"/>
      <c r="Z831"/>
    </row>
    <row r="832" spans="23:26" s="75" customFormat="1" x14ac:dyDescent="0.3">
      <c r="W832"/>
      <c r="X832"/>
      <c r="Y832"/>
      <c r="Z832"/>
    </row>
    <row r="833" spans="23:26" s="75" customFormat="1" x14ac:dyDescent="0.3">
      <c r="W833"/>
      <c r="X833"/>
      <c r="Y833"/>
      <c r="Z833"/>
    </row>
    <row r="834" spans="23:26" s="75" customFormat="1" x14ac:dyDescent="0.3">
      <c r="W834"/>
      <c r="X834"/>
      <c r="Y834"/>
      <c r="Z834"/>
    </row>
    <row r="835" spans="23:26" s="75" customFormat="1" x14ac:dyDescent="0.3">
      <c r="W835"/>
      <c r="X835"/>
      <c r="Y835"/>
      <c r="Z835"/>
    </row>
    <row r="836" spans="23:26" s="75" customFormat="1" x14ac:dyDescent="0.3">
      <c r="W836"/>
      <c r="X836"/>
      <c r="Y836"/>
      <c r="Z836"/>
    </row>
    <row r="837" spans="23:26" s="75" customFormat="1" x14ac:dyDescent="0.3">
      <c r="W837"/>
      <c r="X837"/>
      <c r="Y837"/>
      <c r="Z837"/>
    </row>
    <row r="838" spans="23:26" s="75" customFormat="1" x14ac:dyDescent="0.3">
      <c r="W838"/>
      <c r="X838"/>
      <c r="Y838"/>
      <c r="Z838"/>
    </row>
    <row r="839" spans="23:26" s="75" customFormat="1" x14ac:dyDescent="0.3">
      <c r="W839"/>
      <c r="X839"/>
      <c r="Y839"/>
      <c r="Z839"/>
    </row>
    <row r="840" spans="23:26" s="75" customFormat="1" x14ac:dyDescent="0.3">
      <c r="W840"/>
      <c r="X840"/>
      <c r="Y840"/>
      <c r="Z840"/>
    </row>
    <row r="841" spans="23:26" s="75" customFormat="1" x14ac:dyDescent="0.3">
      <c r="W841"/>
      <c r="X841"/>
      <c r="Y841"/>
      <c r="Z841"/>
    </row>
    <row r="842" spans="23:26" s="75" customFormat="1" x14ac:dyDescent="0.3">
      <c r="W842"/>
      <c r="X842"/>
      <c r="Y842"/>
      <c r="Z842"/>
    </row>
    <row r="843" spans="23:26" s="75" customFormat="1" x14ac:dyDescent="0.3">
      <c r="W843"/>
      <c r="X843"/>
      <c r="Y843"/>
      <c r="Z843"/>
    </row>
    <row r="844" spans="23:26" s="75" customFormat="1" x14ac:dyDescent="0.3">
      <c r="W844"/>
      <c r="X844"/>
      <c r="Y844"/>
      <c r="Z844"/>
    </row>
    <row r="845" spans="23:26" s="75" customFormat="1" x14ac:dyDescent="0.3">
      <c r="W845"/>
      <c r="X845"/>
      <c r="Y845"/>
      <c r="Z845"/>
    </row>
    <row r="846" spans="23:26" s="75" customFormat="1" x14ac:dyDescent="0.3">
      <c r="W846"/>
      <c r="X846"/>
      <c r="Y846"/>
      <c r="Z846"/>
    </row>
    <row r="847" spans="23:26" s="75" customFormat="1" x14ac:dyDescent="0.3">
      <c r="W847"/>
      <c r="X847"/>
      <c r="Y847"/>
      <c r="Z847"/>
    </row>
    <row r="848" spans="23:26" s="75" customFormat="1" x14ac:dyDescent="0.3">
      <c r="W848"/>
      <c r="X848"/>
      <c r="Y848"/>
      <c r="Z848"/>
    </row>
    <row r="849" spans="23:26" s="75" customFormat="1" x14ac:dyDescent="0.3">
      <c r="W849"/>
      <c r="X849"/>
      <c r="Y849"/>
      <c r="Z849"/>
    </row>
    <row r="850" spans="23:26" s="75" customFormat="1" x14ac:dyDescent="0.3">
      <c r="W850"/>
      <c r="X850"/>
      <c r="Y850"/>
      <c r="Z850"/>
    </row>
    <row r="851" spans="23:26" s="75" customFormat="1" x14ac:dyDescent="0.3">
      <c r="W851"/>
      <c r="X851"/>
      <c r="Y851"/>
      <c r="Z851"/>
    </row>
    <row r="852" spans="23:26" s="75" customFormat="1" x14ac:dyDescent="0.3">
      <c r="W852"/>
      <c r="X852"/>
      <c r="Y852"/>
      <c r="Z852"/>
    </row>
    <row r="853" spans="23:26" s="75" customFormat="1" x14ac:dyDescent="0.3">
      <c r="W853"/>
      <c r="X853"/>
      <c r="Y853"/>
      <c r="Z853"/>
    </row>
    <row r="854" spans="23:26" s="75" customFormat="1" x14ac:dyDescent="0.3">
      <c r="W854"/>
      <c r="X854"/>
      <c r="Y854"/>
      <c r="Z854"/>
    </row>
    <row r="855" spans="23:26" s="75" customFormat="1" x14ac:dyDescent="0.3">
      <c r="W855"/>
      <c r="X855"/>
      <c r="Y855"/>
      <c r="Z855"/>
    </row>
    <row r="856" spans="23:26" s="75" customFormat="1" x14ac:dyDescent="0.3">
      <c r="W856"/>
      <c r="X856"/>
      <c r="Y856"/>
      <c r="Z856"/>
    </row>
    <row r="857" spans="23:26" s="75" customFormat="1" x14ac:dyDescent="0.3">
      <c r="W857"/>
      <c r="X857"/>
      <c r="Y857"/>
      <c r="Z857"/>
    </row>
    <row r="858" spans="23:26" s="75" customFormat="1" x14ac:dyDescent="0.3">
      <c r="W858"/>
      <c r="X858"/>
      <c r="Y858"/>
      <c r="Z858"/>
    </row>
    <row r="859" spans="23:26" s="75" customFormat="1" x14ac:dyDescent="0.3">
      <c r="W859"/>
      <c r="X859"/>
      <c r="Y859"/>
      <c r="Z859"/>
    </row>
    <row r="860" spans="23:26" s="75" customFormat="1" x14ac:dyDescent="0.3">
      <c r="W860"/>
      <c r="X860"/>
      <c r="Y860"/>
      <c r="Z860"/>
    </row>
    <row r="861" spans="23:26" s="75" customFormat="1" x14ac:dyDescent="0.3">
      <c r="W861"/>
      <c r="X861"/>
      <c r="Y861"/>
      <c r="Z861"/>
    </row>
    <row r="862" spans="23:26" s="75" customFormat="1" x14ac:dyDescent="0.3">
      <c r="W862"/>
      <c r="X862"/>
      <c r="Y862"/>
      <c r="Z862"/>
    </row>
    <row r="863" spans="23:26" s="75" customFormat="1" x14ac:dyDescent="0.3">
      <c r="W863"/>
      <c r="X863"/>
      <c r="Y863"/>
      <c r="Z863"/>
    </row>
    <row r="864" spans="23:26" s="75" customFormat="1" x14ac:dyDescent="0.3">
      <c r="W864"/>
      <c r="X864"/>
      <c r="Y864"/>
      <c r="Z864"/>
    </row>
    <row r="865" spans="23:26" s="75" customFormat="1" x14ac:dyDescent="0.3">
      <c r="W865"/>
      <c r="X865"/>
      <c r="Y865"/>
      <c r="Z865"/>
    </row>
    <row r="866" spans="23:26" s="75" customFormat="1" x14ac:dyDescent="0.3">
      <c r="W866"/>
      <c r="X866"/>
      <c r="Y866"/>
      <c r="Z866"/>
    </row>
    <row r="867" spans="23:26" s="75" customFormat="1" x14ac:dyDescent="0.3">
      <c r="W867"/>
      <c r="X867"/>
      <c r="Y867"/>
      <c r="Z867"/>
    </row>
    <row r="868" spans="23:26" s="75" customFormat="1" x14ac:dyDescent="0.3">
      <c r="W868"/>
      <c r="X868"/>
      <c r="Y868"/>
      <c r="Z868"/>
    </row>
    <row r="869" spans="23:26" s="75" customFormat="1" x14ac:dyDescent="0.3">
      <c r="W869"/>
      <c r="X869"/>
      <c r="Y869"/>
      <c r="Z869"/>
    </row>
    <row r="870" spans="23:26" s="75" customFormat="1" x14ac:dyDescent="0.3">
      <c r="W870"/>
      <c r="X870"/>
      <c r="Y870"/>
      <c r="Z870"/>
    </row>
    <row r="871" spans="23:26" s="75" customFormat="1" x14ac:dyDescent="0.3">
      <c r="W871"/>
      <c r="X871"/>
      <c r="Y871"/>
      <c r="Z871"/>
    </row>
    <row r="872" spans="23:26" s="75" customFormat="1" x14ac:dyDescent="0.3">
      <c r="W872"/>
      <c r="X872"/>
      <c r="Y872"/>
      <c r="Z872"/>
    </row>
    <row r="873" spans="23:26" s="75" customFormat="1" x14ac:dyDescent="0.3">
      <c r="W873"/>
      <c r="X873"/>
      <c r="Y873"/>
      <c r="Z873"/>
    </row>
    <row r="874" spans="23:26" s="75" customFormat="1" x14ac:dyDescent="0.3">
      <c r="W874"/>
      <c r="X874"/>
      <c r="Y874"/>
      <c r="Z874"/>
    </row>
    <row r="875" spans="23:26" s="75" customFormat="1" x14ac:dyDescent="0.3">
      <c r="W875"/>
      <c r="X875"/>
      <c r="Y875"/>
      <c r="Z875"/>
    </row>
    <row r="876" spans="23:26" s="75" customFormat="1" x14ac:dyDescent="0.3">
      <c r="W876"/>
      <c r="X876"/>
      <c r="Y876"/>
      <c r="Z876"/>
    </row>
    <row r="877" spans="23:26" s="75" customFormat="1" x14ac:dyDescent="0.3">
      <c r="W877"/>
      <c r="X877"/>
      <c r="Y877"/>
      <c r="Z877"/>
    </row>
    <row r="878" spans="23:26" s="75" customFormat="1" x14ac:dyDescent="0.3">
      <c r="W878"/>
      <c r="X878"/>
      <c r="Y878"/>
      <c r="Z878"/>
    </row>
    <row r="879" spans="23:26" s="75" customFormat="1" x14ac:dyDescent="0.3">
      <c r="W879"/>
      <c r="X879"/>
      <c r="Y879"/>
      <c r="Z879"/>
    </row>
    <row r="880" spans="23:26" s="75" customFormat="1" x14ac:dyDescent="0.3">
      <c r="W880"/>
      <c r="X880"/>
      <c r="Y880"/>
      <c r="Z880"/>
    </row>
    <row r="881" spans="23:26" s="75" customFormat="1" x14ac:dyDescent="0.3">
      <c r="W881"/>
      <c r="X881"/>
      <c r="Y881"/>
      <c r="Z881"/>
    </row>
    <row r="882" spans="23:26" s="75" customFormat="1" x14ac:dyDescent="0.3">
      <c r="W882"/>
      <c r="X882"/>
      <c r="Y882"/>
      <c r="Z882"/>
    </row>
    <row r="883" spans="23:26" s="75" customFormat="1" x14ac:dyDescent="0.3">
      <c r="W883"/>
      <c r="X883"/>
      <c r="Y883"/>
      <c r="Z883"/>
    </row>
    <row r="884" spans="23:26" s="75" customFormat="1" x14ac:dyDescent="0.3">
      <c r="W884"/>
      <c r="X884"/>
      <c r="Y884"/>
      <c r="Z884"/>
    </row>
    <row r="885" spans="23:26" s="75" customFormat="1" x14ac:dyDescent="0.3">
      <c r="W885"/>
      <c r="X885"/>
      <c r="Y885"/>
      <c r="Z885"/>
    </row>
    <row r="886" spans="23:26" s="75" customFormat="1" x14ac:dyDescent="0.3">
      <c r="W886"/>
      <c r="X886"/>
      <c r="Y886"/>
      <c r="Z886"/>
    </row>
    <row r="887" spans="23:26" s="75" customFormat="1" x14ac:dyDescent="0.3">
      <c r="W887"/>
      <c r="X887"/>
      <c r="Y887"/>
      <c r="Z887"/>
    </row>
    <row r="888" spans="23:26" s="75" customFormat="1" x14ac:dyDescent="0.3">
      <c r="W888"/>
      <c r="X888"/>
      <c r="Y888"/>
      <c r="Z888"/>
    </row>
    <row r="889" spans="23:26" s="75" customFormat="1" x14ac:dyDescent="0.3">
      <c r="W889"/>
      <c r="X889"/>
      <c r="Y889"/>
      <c r="Z889"/>
    </row>
    <row r="890" spans="23:26" s="75" customFormat="1" x14ac:dyDescent="0.3">
      <c r="W890"/>
      <c r="X890"/>
      <c r="Y890"/>
      <c r="Z890"/>
    </row>
    <row r="891" spans="23:26" s="75" customFormat="1" x14ac:dyDescent="0.3">
      <c r="W891"/>
      <c r="X891"/>
      <c r="Y891"/>
      <c r="Z891"/>
    </row>
    <row r="892" spans="23:26" s="75" customFormat="1" x14ac:dyDescent="0.3">
      <c r="W892"/>
      <c r="X892"/>
      <c r="Y892"/>
      <c r="Z892"/>
    </row>
    <row r="893" spans="23:26" s="75" customFormat="1" x14ac:dyDescent="0.3">
      <c r="W893"/>
      <c r="X893"/>
      <c r="Y893"/>
      <c r="Z893"/>
    </row>
    <row r="894" spans="23:26" s="75" customFormat="1" x14ac:dyDescent="0.3">
      <c r="W894"/>
      <c r="X894"/>
      <c r="Y894"/>
      <c r="Z894"/>
    </row>
    <row r="895" spans="23:26" s="75" customFormat="1" x14ac:dyDescent="0.3">
      <c r="W895"/>
      <c r="X895"/>
      <c r="Y895"/>
      <c r="Z895"/>
    </row>
    <row r="896" spans="23:26" s="75" customFormat="1" x14ac:dyDescent="0.3">
      <c r="W896"/>
      <c r="X896"/>
      <c r="Y896"/>
      <c r="Z896"/>
    </row>
    <row r="897" spans="23:26" s="75" customFormat="1" x14ac:dyDescent="0.3">
      <c r="W897"/>
      <c r="X897"/>
      <c r="Y897"/>
      <c r="Z897"/>
    </row>
    <row r="898" spans="23:26" s="75" customFormat="1" x14ac:dyDescent="0.3">
      <c r="W898"/>
      <c r="X898"/>
      <c r="Y898"/>
      <c r="Z898"/>
    </row>
    <row r="899" spans="23:26" s="75" customFormat="1" x14ac:dyDescent="0.3">
      <c r="W899"/>
      <c r="X899"/>
      <c r="Y899"/>
      <c r="Z899"/>
    </row>
    <row r="900" spans="23:26" s="75" customFormat="1" x14ac:dyDescent="0.3">
      <c r="W900"/>
      <c r="X900"/>
      <c r="Y900"/>
      <c r="Z900"/>
    </row>
    <row r="901" spans="23:26" s="75" customFormat="1" x14ac:dyDescent="0.3">
      <c r="W901"/>
      <c r="X901"/>
      <c r="Y901"/>
      <c r="Z901"/>
    </row>
    <row r="902" spans="23:26" s="75" customFormat="1" x14ac:dyDescent="0.3">
      <c r="W902"/>
      <c r="X902"/>
      <c r="Y902"/>
      <c r="Z902"/>
    </row>
    <row r="903" spans="23:26" s="75" customFormat="1" x14ac:dyDescent="0.3">
      <c r="W903"/>
      <c r="X903"/>
      <c r="Y903"/>
      <c r="Z903"/>
    </row>
    <row r="904" spans="23:26" s="75" customFormat="1" x14ac:dyDescent="0.3">
      <c r="W904"/>
      <c r="X904"/>
      <c r="Y904"/>
      <c r="Z904"/>
    </row>
    <row r="905" spans="23:26" s="75" customFormat="1" x14ac:dyDescent="0.3">
      <c r="W905"/>
      <c r="X905"/>
      <c r="Y905"/>
      <c r="Z905"/>
    </row>
    <row r="906" spans="23:26" s="75" customFormat="1" x14ac:dyDescent="0.3">
      <c r="W906"/>
      <c r="X906"/>
      <c r="Y906"/>
      <c r="Z906"/>
    </row>
    <row r="907" spans="23:26" s="75" customFormat="1" x14ac:dyDescent="0.3">
      <c r="W907"/>
      <c r="X907"/>
      <c r="Y907"/>
      <c r="Z907"/>
    </row>
    <row r="908" spans="23:26" s="75" customFormat="1" x14ac:dyDescent="0.3">
      <c r="W908"/>
      <c r="X908"/>
      <c r="Y908"/>
      <c r="Z908"/>
    </row>
    <row r="909" spans="23:26" s="75" customFormat="1" x14ac:dyDescent="0.3">
      <c r="W909"/>
      <c r="X909"/>
      <c r="Y909"/>
      <c r="Z909"/>
    </row>
    <row r="910" spans="23:26" s="75" customFormat="1" x14ac:dyDescent="0.3">
      <c r="W910"/>
      <c r="X910"/>
      <c r="Y910"/>
      <c r="Z910"/>
    </row>
    <row r="911" spans="23:26" s="75" customFormat="1" x14ac:dyDescent="0.3">
      <c r="W911"/>
      <c r="X911"/>
      <c r="Y911"/>
      <c r="Z911"/>
    </row>
    <row r="912" spans="23:26" s="75" customFormat="1" x14ac:dyDescent="0.3">
      <c r="W912"/>
      <c r="X912"/>
      <c r="Y912"/>
      <c r="Z912"/>
    </row>
    <row r="913" spans="23:26" s="75" customFormat="1" x14ac:dyDescent="0.3">
      <c r="W913"/>
      <c r="X913"/>
      <c r="Y913"/>
      <c r="Z913"/>
    </row>
    <row r="914" spans="23:26" s="75" customFormat="1" x14ac:dyDescent="0.3">
      <c r="W914"/>
      <c r="X914"/>
      <c r="Y914"/>
      <c r="Z914"/>
    </row>
    <row r="915" spans="23:26" s="75" customFormat="1" x14ac:dyDescent="0.3">
      <c r="W915"/>
      <c r="X915"/>
      <c r="Y915"/>
      <c r="Z915"/>
    </row>
    <row r="916" spans="23:26" s="75" customFormat="1" x14ac:dyDescent="0.3">
      <c r="W916"/>
      <c r="X916"/>
      <c r="Y916"/>
      <c r="Z916"/>
    </row>
    <row r="917" spans="23:26" s="75" customFormat="1" x14ac:dyDescent="0.3">
      <c r="W917"/>
      <c r="X917"/>
      <c r="Y917"/>
      <c r="Z917"/>
    </row>
    <row r="918" spans="23:26" s="75" customFormat="1" x14ac:dyDescent="0.3">
      <c r="W918"/>
      <c r="X918"/>
      <c r="Y918"/>
      <c r="Z918"/>
    </row>
    <row r="919" spans="23:26" s="75" customFormat="1" x14ac:dyDescent="0.3">
      <c r="W919"/>
      <c r="X919"/>
      <c r="Y919"/>
      <c r="Z919"/>
    </row>
    <row r="920" spans="23:26" s="75" customFormat="1" x14ac:dyDescent="0.3">
      <c r="W920"/>
      <c r="X920"/>
      <c r="Y920"/>
      <c r="Z920"/>
    </row>
    <row r="921" spans="23:26" s="75" customFormat="1" x14ac:dyDescent="0.3">
      <c r="W921"/>
      <c r="X921"/>
      <c r="Y921"/>
      <c r="Z921"/>
    </row>
    <row r="922" spans="23:26" s="75" customFormat="1" x14ac:dyDescent="0.3">
      <c r="W922"/>
      <c r="X922"/>
      <c r="Y922"/>
      <c r="Z922"/>
    </row>
    <row r="923" spans="23:26" s="75" customFormat="1" x14ac:dyDescent="0.3">
      <c r="W923"/>
      <c r="X923"/>
      <c r="Y923"/>
      <c r="Z923"/>
    </row>
    <row r="924" spans="23:26" s="75" customFormat="1" x14ac:dyDescent="0.3">
      <c r="W924"/>
      <c r="X924"/>
      <c r="Y924"/>
      <c r="Z924"/>
    </row>
    <row r="925" spans="23:26" s="75" customFormat="1" x14ac:dyDescent="0.3">
      <c r="W925"/>
      <c r="X925"/>
      <c r="Y925"/>
      <c r="Z925"/>
    </row>
    <row r="926" spans="23:26" s="75" customFormat="1" x14ac:dyDescent="0.3">
      <c r="W926"/>
      <c r="X926"/>
      <c r="Y926"/>
      <c r="Z926"/>
    </row>
    <row r="927" spans="23:26" s="75" customFormat="1" x14ac:dyDescent="0.3">
      <c r="W927"/>
      <c r="X927"/>
      <c r="Y927"/>
      <c r="Z927"/>
    </row>
    <row r="928" spans="23:26" s="75" customFormat="1" x14ac:dyDescent="0.3">
      <c r="W928"/>
      <c r="X928"/>
      <c r="Y928"/>
      <c r="Z928"/>
    </row>
    <row r="929" spans="23:26" s="75" customFormat="1" x14ac:dyDescent="0.3">
      <c r="W929"/>
      <c r="X929"/>
      <c r="Y929"/>
      <c r="Z929"/>
    </row>
    <row r="930" spans="23:26" s="75" customFormat="1" x14ac:dyDescent="0.3">
      <c r="W930"/>
      <c r="X930"/>
      <c r="Y930"/>
      <c r="Z930"/>
    </row>
    <row r="931" spans="23:26" s="75" customFormat="1" x14ac:dyDescent="0.3">
      <c r="W931"/>
      <c r="X931"/>
      <c r="Y931"/>
      <c r="Z931"/>
    </row>
    <row r="932" spans="23:26" s="75" customFormat="1" x14ac:dyDescent="0.3">
      <c r="W932"/>
      <c r="X932"/>
      <c r="Y932"/>
      <c r="Z932"/>
    </row>
    <row r="933" spans="23:26" s="75" customFormat="1" x14ac:dyDescent="0.3">
      <c r="W933"/>
      <c r="X933"/>
      <c r="Y933"/>
      <c r="Z933"/>
    </row>
    <row r="934" spans="23:26" s="75" customFormat="1" x14ac:dyDescent="0.3">
      <c r="W934"/>
      <c r="X934"/>
      <c r="Y934"/>
      <c r="Z934"/>
    </row>
    <row r="935" spans="23:26" s="75" customFormat="1" x14ac:dyDescent="0.3">
      <c r="W935"/>
      <c r="X935"/>
      <c r="Y935"/>
      <c r="Z935"/>
    </row>
    <row r="936" spans="23:26" s="75" customFormat="1" x14ac:dyDescent="0.3">
      <c r="W936"/>
      <c r="X936"/>
      <c r="Y936"/>
      <c r="Z936"/>
    </row>
    <row r="937" spans="23:26" s="75" customFormat="1" x14ac:dyDescent="0.3">
      <c r="W937"/>
      <c r="X937"/>
      <c r="Y937"/>
      <c r="Z937"/>
    </row>
    <row r="938" spans="23:26" s="75" customFormat="1" x14ac:dyDescent="0.3">
      <c r="W938"/>
      <c r="X938"/>
      <c r="Y938"/>
      <c r="Z938"/>
    </row>
    <row r="939" spans="23:26" s="75" customFormat="1" x14ac:dyDescent="0.3">
      <c r="W939"/>
      <c r="X939"/>
      <c r="Y939"/>
      <c r="Z939"/>
    </row>
    <row r="940" spans="23:26" s="75" customFormat="1" x14ac:dyDescent="0.3">
      <c r="W940"/>
      <c r="X940"/>
      <c r="Y940"/>
      <c r="Z940"/>
    </row>
    <row r="941" spans="23:26" s="75" customFormat="1" x14ac:dyDescent="0.3">
      <c r="W941"/>
      <c r="X941"/>
      <c r="Y941"/>
      <c r="Z941"/>
    </row>
    <row r="942" spans="23:26" s="75" customFormat="1" x14ac:dyDescent="0.3">
      <c r="W942"/>
      <c r="X942"/>
      <c r="Y942"/>
      <c r="Z942"/>
    </row>
    <row r="943" spans="23:26" s="75" customFormat="1" x14ac:dyDescent="0.3">
      <c r="W943"/>
      <c r="X943"/>
      <c r="Y943"/>
      <c r="Z943"/>
    </row>
    <row r="944" spans="23:26" s="75" customFormat="1" x14ac:dyDescent="0.3">
      <c r="W944"/>
      <c r="X944"/>
      <c r="Y944"/>
      <c r="Z944"/>
    </row>
    <row r="945" spans="23:26" s="75" customFormat="1" x14ac:dyDescent="0.3">
      <c r="W945"/>
      <c r="X945"/>
      <c r="Y945"/>
      <c r="Z945"/>
    </row>
    <row r="946" spans="23:26" s="75" customFormat="1" x14ac:dyDescent="0.3">
      <c r="W946"/>
      <c r="X946"/>
      <c r="Y946"/>
      <c r="Z946"/>
    </row>
    <row r="947" spans="23:26" s="75" customFormat="1" x14ac:dyDescent="0.3">
      <c r="W947"/>
      <c r="X947"/>
      <c r="Y947"/>
      <c r="Z947"/>
    </row>
    <row r="948" spans="23:26" s="75" customFormat="1" x14ac:dyDescent="0.3">
      <c r="W948"/>
      <c r="X948"/>
      <c r="Y948"/>
      <c r="Z948"/>
    </row>
    <row r="949" spans="23:26" s="75" customFormat="1" x14ac:dyDescent="0.3">
      <c r="W949"/>
      <c r="X949"/>
      <c r="Y949"/>
      <c r="Z949"/>
    </row>
    <row r="950" spans="23:26" s="75" customFormat="1" x14ac:dyDescent="0.3">
      <c r="W950"/>
      <c r="X950"/>
      <c r="Y950"/>
      <c r="Z950"/>
    </row>
    <row r="951" spans="23:26" s="75" customFormat="1" x14ac:dyDescent="0.3">
      <c r="W951"/>
      <c r="X951"/>
      <c r="Y951"/>
      <c r="Z951"/>
    </row>
    <row r="952" spans="23:26" s="75" customFormat="1" x14ac:dyDescent="0.3">
      <c r="W952"/>
      <c r="X952"/>
      <c r="Y952"/>
      <c r="Z952"/>
    </row>
    <row r="953" spans="23:26" s="75" customFormat="1" x14ac:dyDescent="0.3">
      <c r="W953"/>
      <c r="X953"/>
      <c r="Y953"/>
      <c r="Z953"/>
    </row>
    <row r="954" spans="23:26" s="75" customFormat="1" x14ac:dyDescent="0.3">
      <c r="W954"/>
      <c r="X954"/>
      <c r="Y954"/>
      <c r="Z954"/>
    </row>
    <row r="955" spans="23:26" s="75" customFormat="1" x14ac:dyDescent="0.3">
      <c r="W955"/>
      <c r="X955"/>
      <c r="Y955"/>
      <c r="Z955"/>
    </row>
    <row r="956" spans="23:26" s="75" customFormat="1" x14ac:dyDescent="0.3">
      <c r="W956"/>
      <c r="X956"/>
      <c r="Y956"/>
      <c r="Z956"/>
    </row>
    <row r="957" spans="23:26" s="75" customFormat="1" x14ac:dyDescent="0.3">
      <c r="W957"/>
      <c r="X957"/>
      <c r="Y957"/>
      <c r="Z957"/>
    </row>
    <row r="958" spans="23:26" s="75" customFormat="1" x14ac:dyDescent="0.3">
      <c r="W958"/>
      <c r="X958"/>
      <c r="Y958"/>
      <c r="Z958"/>
    </row>
    <row r="959" spans="23:26" s="75" customFormat="1" x14ac:dyDescent="0.3">
      <c r="W959"/>
      <c r="X959"/>
      <c r="Y959"/>
      <c r="Z959"/>
    </row>
    <row r="960" spans="23:26" s="75" customFormat="1" x14ac:dyDescent="0.3">
      <c r="W960"/>
      <c r="X960"/>
      <c r="Y960"/>
      <c r="Z960"/>
    </row>
    <row r="961" spans="23:26" s="75" customFormat="1" x14ac:dyDescent="0.3">
      <c r="W961"/>
      <c r="X961"/>
      <c r="Y961"/>
      <c r="Z961"/>
    </row>
    <row r="962" spans="23:26" s="75" customFormat="1" x14ac:dyDescent="0.3">
      <c r="W962"/>
      <c r="X962"/>
      <c r="Y962"/>
      <c r="Z962"/>
    </row>
    <row r="963" spans="23:26" s="75" customFormat="1" x14ac:dyDescent="0.3">
      <c r="W963"/>
      <c r="X963"/>
      <c r="Y963"/>
      <c r="Z963"/>
    </row>
    <row r="964" spans="23:26" s="75" customFormat="1" x14ac:dyDescent="0.3">
      <c r="W964"/>
      <c r="X964"/>
      <c r="Y964"/>
      <c r="Z964"/>
    </row>
    <row r="965" spans="23:26" s="75" customFormat="1" x14ac:dyDescent="0.3">
      <c r="W965"/>
      <c r="X965"/>
      <c r="Y965"/>
      <c r="Z965"/>
    </row>
    <row r="966" spans="23:26" s="75" customFormat="1" x14ac:dyDescent="0.3">
      <c r="W966"/>
      <c r="X966"/>
      <c r="Y966"/>
      <c r="Z966"/>
    </row>
    <row r="967" spans="23:26" s="75" customFormat="1" x14ac:dyDescent="0.3">
      <c r="W967"/>
      <c r="X967"/>
      <c r="Y967"/>
      <c r="Z967"/>
    </row>
    <row r="968" spans="23:26" s="75" customFormat="1" x14ac:dyDescent="0.3">
      <c r="W968"/>
      <c r="X968"/>
      <c r="Y968"/>
      <c r="Z968"/>
    </row>
    <row r="969" spans="23:26" s="75" customFormat="1" x14ac:dyDescent="0.3">
      <c r="W969"/>
      <c r="X969"/>
      <c r="Y969"/>
      <c r="Z969"/>
    </row>
    <row r="970" spans="23:26" s="75" customFormat="1" x14ac:dyDescent="0.3">
      <c r="W970"/>
      <c r="X970"/>
      <c r="Y970"/>
      <c r="Z970"/>
    </row>
    <row r="971" spans="23:26" s="75" customFormat="1" x14ac:dyDescent="0.3">
      <c r="W971"/>
      <c r="X971"/>
      <c r="Y971"/>
      <c r="Z971"/>
    </row>
    <row r="972" spans="23:26" s="75" customFormat="1" x14ac:dyDescent="0.3">
      <c r="W972"/>
      <c r="X972"/>
      <c r="Y972"/>
      <c r="Z972"/>
    </row>
    <row r="973" spans="23:26" s="75" customFormat="1" x14ac:dyDescent="0.3">
      <c r="W973"/>
      <c r="X973"/>
      <c r="Y973"/>
      <c r="Z973"/>
    </row>
    <row r="974" spans="23:26" s="75" customFormat="1" x14ac:dyDescent="0.3">
      <c r="W974"/>
      <c r="X974"/>
      <c r="Y974"/>
      <c r="Z974"/>
    </row>
    <row r="975" spans="23:26" s="75" customFormat="1" x14ac:dyDescent="0.3">
      <c r="W975"/>
      <c r="X975"/>
      <c r="Y975"/>
      <c r="Z975"/>
    </row>
    <row r="976" spans="23:26" s="75" customFormat="1" x14ac:dyDescent="0.3">
      <c r="W976"/>
      <c r="X976"/>
      <c r="Y976"/>
      <c r="Z976"/>
    </row>
    <row r="977" spans="23:26" s="75" customFormat="1" x14ac:dyDescent="0.3">
      <c r="W977"/>
      <c r="X977"/>
      <c r="Y977"/>
      <c r="Z977"/>
    </row>
    <row r="978" spans="23:26" s="75" customFormat="1" x14ac:dyDescent="0.3">
      <c r="W978"/>
      <c r="X978"/>
      <c r="Y978"/>
      <c r="Z978"/>
    </row>
    <row r="979" spans="23:26" s="75" customFormat="1" x14ac:dyDescent="0.3">
      <c r="W979"/>
      <c r="X979"/>
      <c r="Y979"/>
      <c r="Z979"/>
    </row>
    <row r="980" spans="23:26" s="75" customFormat="1" x14ac:dyDescent="0.3">
      <c r="W980"/>
      <c r="X980"/>
      <c r="Y980"/>
      <c r="Z980"/>
    </row>
    <row r="981" spans="23:26" s="75" customFormat="1" x14ac:dyDescent="0.3">
      <c r="W981"/>
      <c r="X981"/>
      <c r="Y981"/>
      <c r="Z981"/>
    </row>
    <row r="982" spans="23:26" s="75" customFormat="1" x14ac:dyDescent="0.3">
      <c r="W982"/>
      <c r="X982"/>
      <c r="Y982"/>
      <c r="Z982"/>
    </row>
    <row r="983" spans="23:26" s="75" customFormat="1" x14ac:dyDescent="0.3">
      <c r="W983"/>
      <c r="X983"/>
      <c r="Y983"/>
      <c r="Z983"/>
    </row>
    <row r="984" spans="23:26" s="75" customFormat="1" x14ac:dyDescent="0.3">
      <c r="W984"/>
      <c r="X984"/>
      <c r="Y984"/>
      <c r="Z984"/>
    </row>
    <row r="985" spans="23:26" s="75" customFormat="1" x14ac:dyDescent="0.3">
      <c r="W985"/>
      <c r="X985"/>
      <c r="Y985"/>
      <c r="Z985"/>
    </row>
    <row r="986" spans="23:26" s="75" customFormat="1" x14ac:dyDescent="0.3">
      <c r="W986"/>
      <c r="X986"/>
      <c r="Y986"/>
      <c r="Z986"/>
    </row>
    <row r="987" spans="23:26" s="75" customFormat="1" x14ac:dyDescent="0.3">
      <c r="W987"/>
      <c r="X987"/>
      <c r="Y987"/>
      <c r="Z987"/>
    </row>
    <row r="988" spans="23:26" s="75" customFormat="1" x14ac:dyDescent="0.3">
      <c r="W988"/>
      <c r="X988"/>
      <c r="Y988"/>
      <c r="Z988"/>
    </row>
    <row r="989" spans="23:26" s="75" customFormat="1" x14ac:dyDescent="0.3">
      <c r="W989"/>
      <c r="X989"/>
      <c r="Y989"/>
      <c r="Z989"/>
    </row>
    <row r="990" spans="23:26" s="75" customFormat="1" x14ac:dyDescent="0.3">
      <c r="W990"/>
      <c r="X990"/>
      <c r="Y990"/>
      <c r="Z990"/>
    </row>
    <row r="991" spans="23:26" s="75" customFormat="1" x14ac:dyDescent="0.3">
      <c r="W991"/>
      <c r="X991"/>
      <c r="Y991"/>
      <c r="Z991"/>
    </row>
    <row r="992" spans="23:26" s="75" customFormat="1" x14ac:dyDescent="0.3">
      <c r="W992"/>
      <c r="X992"/>
      <c r="Y992"/>
      <c r="Z992"/>
    </row>
    <row r="993" spans="23:26" s="75" customFormat="1" x14ac:dyDescent="0.3">
      <c r="W993"/>
      <c r="X993"/>
      <c r="Y993"/>
      <c r="Z993"/>
    </row>
    <row r="994" spans="23:26" s="75" customFormat="1" x14ac:dyDescent="0.3">
      <c r="W994"/>
      <c r="X994"/>
      <c r="Y994"/>
      <c r="Z994"/>
    </row>
    <row r="995" spans="23:26" s="75" customFormat="1" x14ac:dyDescent="0.3">
      <c r="W995"/>
      <c r="X995"/>
      <c r="Y995"/>
      <c r="Z995"/>
    </row>
    <row r="996" spans="23:26" s="75" customFormat="1" x14ac:dyDescent="0.3">
      <c r="W996"/>
      <c r="X996"/>
      <c r="Y996"/>
      <c r="Z996"/>
    </row>
    <row r="997" spans="23:26" s="75" customFormat="1" x14ac:dyDescent="0.3">
      <c r="W997"/>
      <c r="X997"/>
      <c r="Y997"/>
      <c r="Z997"/>
    </row>
    <row r="998" spans="23:26" s="75" customFormat="1" x14ac:dyDescent="0.3">
      <c r="W998"/>
      <c r="X998"/>
      <c r="Y998"/>
      <c r="Z998"/>
    </row>
    <row r="999" spans="23:26" s="75" customFormat="1" x14ac:dyDescent="0.3">
      <c r="W999"/>
      <c r="X999"/>
      <c r="Y999"/>
      <c r="Z999"/>
    </row>
    <row r="1000" spans="23:26" s="75" customFormat="1" x14ac:dyDescent="0.3">
      <c r="W1000"/>
      <c r="X1000"/>
      <c r="Y1000"/>
      <c r="Z1000"/>
    </row>
    <row r="1001" spans="23:26" s="75" customFormat="1" x14ac:dyDescent="0.3">
      <c r="W1001"/>
      <c r="X1001"/>
      <c r="Y1001"/>
      <c r="Z1001"/>
    </row>
    <row r="1002" spans="23:26" s="75" customFormat="1" x14ac:dyDescent="0.3">
      <c r="W1002"/>
      <c r="X1002"/>
      <c r="Y1002"/>
      <c r="Z1002"/>
    </row>
    <row r="1003" spans="23:26" s="75" customFormat="1" x14ac:dyDescent="0.3">
      <c r="W1003"/>
      <c r="X1003"/>
      <c r="Y1003"/>
      <c r="Z1003"/>
    </row>
    <row r="1004" spans="23:26" s="75" customFormat="1" x14ac:dyDescent="0.3">
      <c r="W1004"/>
      <c r="X1004"/>
      <c r="Y1004"/>
      <c r="Z1004"/>
    </row>
    <row r="1005" spans="23:26" s="75" customFormat="1" x14ac:dyDescent="0.3">
      <c r="W1005"/>
      <c r="X1005"/>
      <c r="Y1005"/>
      <c r="Z1005"/>
    </row>
    <row r="1006" spans="23:26" s="75" customFormat="1" x14ac:dyDescent="0.3">
      <c r="W1006"/>
      <c r="X1006"/>
      <c r="Y1006"/>
      <c r="Z1006"/>
    </row>
    <row r="1007" spans="23:26" s="75" customFormat="1" x14ac:dyDescent="0.3">
      <c r="W1007"/>
      <c r="X1007"/>
      <c r="Y1007"/>
      <c r="Z1007"/>
    </row>
    <row r="1008" spans="23:26" s="75" customFormat="1" x14ac:dyDescent="0.3">
      <c r="W1008"/>
      <c r="X1008"/>
      <c r="Y1008"/>
      <c r="Z1008"/>
    </row>
    <row r="1009" spans="23:26" s="75" customFormat="1" x14ac:dyDescent="0.3">
      <c r="W1009"/>
      <c r="X1009"/>
      <c r="Y1009"/>
      <c r="Z1009"/>
    </row>
    <row r="1010" spans="23:26" s="75" customFormat="1" x14ac:dyDescent="0.3">
      <c r="W1010"/>
      <c r="X1010"/>
      <c r="Y1010"/>
      <c r="Z1010"/>
    </row>
    <row r="1011" spans="23:26" s="75" customFormat="1" x14ac:dyDescent="0.3">
      <c r="W1011"/>
      <c r="X1011"/>
      <c r="Y1011"/>
      <c r="Z1011"/>
    </row>
    <row r="1012" spans="23:26" s="75" customFormat="1" x14ac:dyDescent="0.3">
      <c r="W1012"/>
      <c r="X1012"/>
      <c r="Y1012"/>
      <c r="Z1012"/>
    </row>
    <row r="1013" spans="23:26" s="75" customFormat="1" x14ac:dyDescent="0.3">
      <c r="W1013"/>
      <c r="X1013"/>
      <c r="Y1013"/>
      <c r="Z1013"/>
    </row>
    <row r="1014" spans="23:26" s="75" customFormat="1" x14ac:dyDescent="0.3">
      <c r="W1014"/>
      <c r="X1014"/>
      <c r="Y1014"/>
      <c r="Z1014"/>
    </row>
    <row r="1015" spans="23:26" s="75" customFormat="1" x14ac:dyDescent="0.3">
      <c r="W1015"/>
      <c r="X1015"/>
      <c r="Y1015"/>
      <c r="Z1015"/>
    </row>
    <row r="1016" spans="23:26" s="75" customFormat="1" x14ac:dyDescent="0.3">
      <c r="W1016"/>
      <c r="X1016"/>
      <c r="Y1016"/>
      <c r="Z1016"/>
    </row>
    <row r="1017" spans="23:26" s="75" customFormat="1" x14ac:dyDescent="0.3">
      <c r="W1017"/>
      <c r="X1017"/>
      <c r="Y1017"/>
      <c r="Z1017"/>
    </row>
    <row r="1018" spans="23:26" s="75" customFormat="1" x14ac:dyDescent="0.3">
      <c r="W1018"/>
      <c r="X1018"/>
      <c r="Y1018"/>
      <c r="Z1018"/>
    </row>
    <row r="1019" spans="23:26" s="75" customFormat="1" x14ac:dyDescent="0.3">
      <c r="W1019"/>
      <c r="X1019"/>
      <c r="Y1019"/>
      <c r="Z1019"/>
    </row>
    <row r="1020" spans="23:26" s="75" customFormat="1" x14ac:dyDescent="0.3">
      <c r="W1020"/>
      <c r="X1020"/>
      <c r="Y1020"/>
      <c r="Z1020"/>
    </row>
    <row r="1021" spans="23:26" s="75" customFormat="1" x14ac:dyDescent="0.3">
      <c r="W1021"/>
      <c r="X1021"/>
      <c r="Y1021"/>
      <c r="Z1021"/>
    </row>
    <row r="1022" spans="23:26" s="75" customFormat="1" x14ac:dyDescent="0.3">
      <c r="W1022"/>
      <c r="X1022"/>
      <c r="Y1022"/>
      <c r="Z1022"/>
    </row>
    <row r="1023" spans="23:26" s="75" customFormat="1" x14ac:dyDescent="0.3">
      <c r="W1023"/>
      <c r="X1023"/>
      <c r="Y1023"/>
      <c r="Z1023"/>
    </row>
    <row r="1024" spans="23:26" s="75" customFormat="1" x14ac:dyDescent="0.3">
      <c r="W1024"/>
      <c r="X1024"/>
      <c r="Y1024"/>
      <c r="Z1024"/>
    </row>
    <row r="1025" spans="23:26" s="75" customFormat="1" x14ac:dyDescent="0.3">
      <c r="W1025"/>
      <c r="X1025"/>
      <c r="Y1025"/>
      <c r="Z1025"/>
    </row>
    <row r="1026" spans="23:26" s="75" customFormat="1" x14ac:dyDescent="0.3">
      <c r="W1026"/>
      <c r="X1026"/>
      <c r="Y1026"/>
      <c r="Z1026"/>
    </row>
    <row r="1027" spans="23:26" s="75" customFormat="1" x14ac:dyDescent="0.3">
      <c r="W1027"/>
      <c r="X1027"/>
      <c r="Y1027"/>
      <c r="Z1027"/>
    </row>
    <row r="1028" spans="23:26" s="75" customFormat="1" x14ac:dyDescent="0.3">
      <c r="W1028"/>
      <c r="X1028"/>
      <c r="Y1028"/>
      <c r="Z1028"/>
    </row>
    <row r="1029" spans="23:26" s="75" customFormat="1" x14ac:dyDescent="0.3">
      <c r="W1029"/>
      <c r="X1029"/>
      <c r="Y1029"/>
      <c r="Z1029"/>
    </row>
    <row r="1030" spans="23:26" s="75" customFormat="1" x14ac:dyDescent="0.3">
      <c r="W1030"/>
      <c r="X1030"/>
      <c r="Y1030"/>
      <c r="Z1030"/>
    </row>
    <row r="1031" spans="23:26" s="75" customFormat="1" x14ac:dyDescent="0.3">
      <c r="W1031"/>
      <c r="X1031"/>
      <c r="Y1031"/>
      <c r="Z1031"/>
    </row>
    <row r="1032" spans="23:26" s="75" customFormat="1" x14ac:dyDescent="0.3">
      <c r="W1032"/>
      <c r="X1032"/>
      <c r="Y1032"/>
      <c r="Z1032"/>
    </row>
    <row r="1033" spans="23:26" s="75" customFormat="1" x14ac:dyDescent="0.3">
      <c r="W1033"/>
      <c r="X1033"/>
      <c r="Y1033"/>
      <c r="Z1033"/>
    </row>
    <row r="1034" spans="23:26" s="75" customFormat="1" x14ac:dyDescent="0.3">
      <c r="W1034"/>
      <c r="X1034"/>
      <c r="Y1034"/>
      <c r="Z1034"/>
    </row>
    <row r="1035" spans="23:26" s="75" customFormat="1" x14ac:dyDescent="0.3">
      <c r="W1035"/>
      <c r="X1035"/>
      <c r="Y1035"/>
      <c r="Z1035"/>
    </row>
    <row r="1036" spans="23:26" s="75" customFormat="1" x14ac:dyDescent="0.3">
      <c r="W1036"/>
      <c r="X1036"/>
      <c r="Y1036"/>
      <c r="Z1036"/>
    </row>
    <row r="1037" spans="23:26" s="75" customFormat="1" x14ac:dyDescent="0.3">
      <c r="W1037"/>
      <c r="X1037"/>
      <c r="Y1037"/>
      <c r="Z1037"/>
    </row>
    <row r="1038" spans="23:26" s="75" customFormat="1" x14ac:dyDescent="0.3">
      <c r="W1038"/>
      <c r="X1038"/>
      <c r="Y1038"/>
      <c r="Z1038"/>
    </row>
    <row r="1039" spans="23:26" s="75" customFormat="1" x14ac:dyDescent="0.3">
      <c r="W1039"/>
      <c r="X1039"/>
      <c r="Y1039"/>
      <c r="Z1039"/>
    </row>
    <row r="1040" spans="23:26" s="75" customFormat="1" x14ac:dyDescent="0.3">
      <c r="W1040"/>
      <c r="X1040"/>
      <c r="Y1040"/>
      <c r="Z1040"/>
    </row>
    <row r="1041" spans="23:26" s="75" customFormat="1" x14ac:dyDescent="0.3">
      <c r="W1041"/>
      <c r="X1041"/>
      <c r="Y1041"/>
      <c r="Z1041"/>
    </row>
    <row r="1042" spans="23:26" s="75" customFormat="1" x14ac:dyDescent="0.3">
      <c r="W1042"/>
      <c r="X1042"/>
      <c r="Y1042"/>
      <c r="Z1042"/>
    </row>
    <row r="1043" spans="23:26" s="75" customFormat="1" x14ac:dyDescent="0.3">
      <c r="W1043"/>
      <c r="X1043"/>
      <c r="Y1043"/>
      <c r="Z1043"/>
    </row>
    <row r="1044" spans="23:26" s="75" customFormat="1" x14ac:dyDescent="0.3">
      <c r="W1044"/>
      <c r="X1044"/>
      <c r="Y1044"/>
      <c r="Z1044"/>
    </row>
    <row r="1045" spans="23:26" s="75" customFormat="1" x14ac:dyDescent="0.3">
      <c r="W1045"/>
      <c r="X1045"/>
      <c r="Y1045"/>
      <c r="Z1045"/>
    </row>
    <row r="1046" spans="23:26" s="75" customFormat="1" x14ac:dyDescent="0.3">
      <c r="W1046"/>
      <c r="X1046"/>
      <c r="Y1046"/>
      <c r="Z1046"/>
    </row>
    <row r="1047" spans="23:26" s="75" customFormat="1" x14ac:dyDescent="0.3">
      <c r="W1047"/>
      <c r="X1047"/>
      <c r="Y1047"/>
      <c r="Z1047"/>
    </row>
    <row r="1048" spans="23:26" s="75" customFormat="1" x14ac:dyDescent="0.3">
      <c r="W1048"/>
      <c r="X1048"/>
      <c r="Y1048"/>
      <c r="Z1048"/>
    </row>
    <row r="1049" spans="23:26" s="75" customFormat="1" x14ac:dyDescent="0.3">
      <c r="W1049"/>
      <c r="X1049"/>
      <c r="Y1049"/>
      <c r="Z1049"/>
    </row>
    <row r="1050" spans="23:26" s="75" customFormat="1" x14ac:dyDescent="0.3">
      <c r="W1050"/>
      <c r="X1050"/>
      <c r="Y1050"/>
      <c r="Z1050"/>
    </row>
    <row r="1051" spans="23:26" s="75" customFormat="1" x14ac:dyDescent="0.3">
      <c r="W1051"/>
      <c r="X1051"/>
      <c r="Y1051"/>
      <c r="Z1051"/>
    </row>
    <row r="1052" spans="23:26" s="75" customFormat="1" x14ac:dyDescent="0.3">
      <c r="W1052"/>
      <c r="X1052"/>
      <c r="Y1052"/>
      <c r="Z1052"/>
    </row>
    <row r="1053" spans="23:26" s="75" customFormat="1" x14ac:dyDescent="0.3">
      <c r="W1053"/>
      <c r="X1053"/>
      <c r="Y1053"/>
      <c r="Z1053"/>
    </row>
    <row r="1054" spans="23:26" s="75" customFormat="1" x14ac:dyDescent="0.3">
      <c r="W1054"/>
      <c r="X1054"/>
      <c r="Y1054"/>
      <c r="Z1054"/>
    </row>
    <row r="1055" spans="23:26" s="75" customFormat="1" x14ac:dyDescent="0.3">
      <c r="W1055"/>
      <c r="X1055"/>
      <c r="Y1055"/>
      <c r="Z1055"/>
    </row>
    <row r="1056" spans="23:26" s="75" customFormat="1" x14ac:dyDescent="0.3">
      <c r="W1056"/>
      <c r="X1056"/>
      <c r="Y1056"/>
      <c r="Z1056"/>
    </row>
    <row r="1057" spans="23:26" s="75" customFormat="1" x14ac:dyDescent="0.3">
      <c r="W1057"/>
      <c r="X1057"/>
      <c r="Y1057"/>
      <c r="Z1057"/>
    </row>
    <row r="1058" spans="23:26" s="75" customFormat="1" x14ac:dyDescent="0.3">
      <c r="W1058"/>
      <c r="X1058"/>
      <c r="Y1058"/>
      <c r="Z1058"/>
    </row>
    <row r="1059" spans="23:26" s="75" customFormat="1" x14ac:dyDescent="0.3">
      <c r="W1059"/>
      <c r="X1059"/>
      <c r="Y1059"/>
      <c r="Z1059"/>
    </row>
    <row r="1060" spans="23:26" s="75" customFormat="1" x14ac:dyDescent="0.3">
      <c r="W1060"/>
      <c r="X1060"/>
      <c r="Y1060"/>
      <c r="Z1060"/>
    </row>
    <row r="1061" spans="23:26" s="75" customFormat="1" x14ac:dyDescent="0.3">
      <c r="W1061"/>
      <c r="X1061"/>
      <c r="Y1061"/>
      <c r="Z1061"/>
    </row>
    <row r="1062" spans="23:26" s="75" customFormat="1" x14ac:dyDescent="0.3">
      <c r="W1062"/>
      <c r="X1062"/>
      <c r="Y1062"/>
      <c r="Z1062"/>
    </row>
    <row r="1063" spans="23:26" s="75" customFormat="1" x14ac:dyDescent="0.3">
      <c r="W1063"/>
      <c r="X1063"/>
      <c r="Y1063"/>
      <c r="Z1063"/>
    </row>
    <row r="1064" spans="23:26" s="75" customFormat="1" x14ac:dyDescent="0.3">
      <c r="W1064"/>
      <c r="X1064"/>
      <c r="Y1064"/>
      <c r="Z1064"/>
    </row>
    <row r="1065" spans="23:26" s="75" customFormat="1" x14ac:dyDescent="0.3">
      <c r="W1065"/>
      <c r="X1065"/>
      <c r="Y1065"/>
      <c r="Z1065"/>
    </row>
    <row r="1066" spans="23:26" s="75" customFormat="1" x14ac:dyDescent="0.3">
      <c r="W1066"/>
      <c r="X1066"/>
      <c r="Y1066"/>
      <c r="Z1066"/>
    </row>
    <row r="1067" spans="23:26" s="75" customFormat="1" x14ac:dyDescent="0.3">
      <c r="W1067"/>
      <c r="X1067"/>
      <c r="Y1067"/>
      <c r="Z1067"/>
    </row>
    <row r="1068" spans="23:26" s="75" customFormat="1" x14ac:dyDescent="0.3">
      <c r="W1068"/>
      <c r="X1068"/>
      <c r="Y1068"/>
      <c r="Z1068"/>
    </row>
    <row r="1069" spans="23:26" s="75" customFormat="1" x14ac:dyDescent="0.3">
      <c r="W1069"/>
      <c r="X1069"/>
      <c r="Y1069"/>
      <c r="Z1069"/>
    </row>
    <row r="1070" spans="23:26" s="75" customFormat="1" x14ac:dyDescent="0.3">
      <c r="W1070"/>
      <c r="X1070"/>
      <c r="Y1070"/>
      <c r="Z1070"/>
    </row>
    <row r="1071" spans="23:26" s="75" customFormat="1" x14ac:dyDescent="0.3">
      <c r="W1071"/>
      <c r="X1071"/>
      <c r="Y1071"/>
      <c r="Z1071"/>
    </row>
    <row r="1072" spans="23:26" s="75" customFormat="1" x14ac:dyDescent="0.3">
      <c r="W1072"/>
      <c r="X1072"/>
      <c r="Y1072"/>
      <c r="Z1072"/>
    </row>
    <row r="1073" spans="23:26" s="75" customFormat="1" x14ac:dyDescent="0.3">
      <c r="W1073"/>
      <c r="X1073"/>
      <c r="Y1073"/>
      <c r="Z1073"/>
    </row>
    <row r="1074" spans="23:26" s="75" customFormat="1" x14ac:dyDescent="0.3">
      <c r="W1074"/>
      <c r="X1074"/>
      <c r="Y1074"/>
      <c r="Z1074"/>
    </row>
    <row r="1075" spans="23:26" s="75" customFormat="1" x14ac:dyDescent="0.3">
      <c r="W1075"/>
      <c r="X1075"/>
      <c r="Y1075"/>
      <c r="Z1075"/>
    </row>
    <row r="1076" spans="23:26" s="75" customFormat="1" x14ac:dyDescent="0.3">
      <c r="W1076"/>
      <c r="X1076"/>
      <c r="Y1076"/>
      <c r="Z1076"/>
    </row>
    <row r="1077" spans="23:26" s="75" customFormat="1" x14ac:dyDescent="0.3">
      <c r="W1077"/>
      <c r="X1077"/>
      <c r="Y1077"/>
      <c r="Z1077"/>
    </row>
    <row r="1078" spans="23:26" s="75" customFormat="1" x14ac:dyDescent="0.3">
      <c r="W1078"/>
      <c r="X1078"/>
      <c r="Y1078"/>
      <c r="Z1078"/>
    </row>
    <row r="1079" spans="23:26" s="75" customFormat="1" x14ac:dyDescent="0.3">
      <c r="W1079"/>
      <c r="X1079"/>
      <c r="Y1079"/>
      <c r="Z1079"/>
    </row>
  </sheetData>
  <mergeCells count="30">
    <mergeCell ref="P7:Q7"/>
    <mergeCell ref="AA7:AA8"/>
    <mergeCell ref="AB7:AB8"/>
    <mergeCell ref="R7:S7"/>
    <mergeCell ref="T7:V7"/>
    <mergeCell ref="W7:W8"/>
    <mergeCell ref="X7:X8"/>
    <mergeCell ref="Y7:Y8"/>
    <mergeCell ref="Z7:Z8"/>
    <mergeCell ref="R6:S6"/>
    <mergeCell ref="T6:V6"/>
    <mergeCell ref="B7:B8"/>
    <mergeCell ref="C7:C8"/>
    <mergeCell ref="D7:D8"/>
    <mergeCell ref="E7:E8"/>
    <mergeCell ref="F7:F8"/>
    <mergeCell ref="H7:H8"/>
    <mergeCell ref="I7:I8"/>
    <mergeCell ref="J7:J8"/>
    <mergeCell ref="P6:Q6"/>
    <mergeCell ref="K7:K8"/>
    <mergeCell ref="L7:L8"/>
    <mergeCell ref="M7:M8"/>
    <mergeCell ref="N7:N8"/>
    <mergeCell ref="O7:O8"/>
    <mergeCell ref="E1:K1"/>
    <mergeCell ref="E2:K2"/>
    <mergeCell ref="E3:K3"/>
    <mergeCell ref="E4:G4"/>
    <mergeCell ref="G5:N5"/>
  </mergeCells>
  <printOptions horizontalCentered="1"/>
  <pageMargins left="0.19685039370078741" right="0.23622047244094491" top="0.27559055118110237" bottom="0.35433070866141736" header="0.19685039370078741" footer="0.19685039370078741"/>
  <pageSetup paperSize="5" scale="40" fitToHeight="0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6ABC-5857-471A-A98B-C44CFCA9BE40}">
  <sheetPr>
    <tabColor theme="5" tint="0.39997558519241921"/>
  </sheetPr>
  <dimension ref="A1:AB18"/>
  <sheetViews>
    <sheetView topLeftCell="A7" zoomScale="58" zoomScaleNormal="58" zoomScalePageLayoutView="60" workbookViewId="0">
      <selection activeCell="H15" sqref="H15"/>
    </sheetView>
  </sheetViews>
  <sheetFormatPr baseColWidth="10" defaultColWidth="11.44140625" defaultRowHeight="14.4" x14ac:dyDescent="0.3"/>
  <cols>
    <col min="1" max="1" width="1.5546875" style="150" customWidth="1"/>
    <col min="2" max="2" width="7.5546875" style="150" bestFit="1" customWidth="1"/>
    <col min="3" max="3" width="25.44140625" style="150" customWidth="1"/>
    <col min="4" max="4" width="11.33203125" style="150" customWidth="1"/>
    <col min="5" max="5" width="16.44140625" style="150" customWidth="1"/>
    <col min="6" max="6" width="14.6640625" style="150" customWidth="1"/>
    <col min="7" max="7" width="15" style="150" customWidth="1"/>
    <col min="8" max="8" width="17.88671875" style="150" bestFit="1" customWidth="1"/>
    <col min="9" max="9" width="12.5546875" style="150" customWidth="1"/>
    <col min="10" max="10" width="9.88671875" style="150" bestFit="1" customWidth="1"/>
    <col min="11" max="11" width="8.44140625" style="150" customWidth="1"/>
    <col min="12" max="12" width="13.33203125" style="150" customWidth="1"/>
    <col min="13" max="13" width="12" style="150" customWidth="1"/>
    <col min="14" max="14" width="18" style="150" customWidth="1"/>
    <col min="15" max="15" width="4.88671875" style="150" customWidth="1"/>
    <col min="16" max="16" width="5" style="150" customWidth="1"/>
    <col min="17" max="17" width="5.33203125" style="150" customWidth="1"/>
    <col min="18" max="18" width="4.44140625" style="150" customWidth="1"/>
    <col min="19" max="21" width="3.5546875" style="150" customWidth="1"/>
    <col min="22" max="22" width="12.109375" style="151" bestFit="1" customWidth="1"/>
    <col min="23" max="23" width="10.109375" style="151" bestFit="1" customWidth="1"/>
    <col min="24" max="24" width="9.109375" style="151" customWidth="1"/>
    <col min="25" max="25" width="12.77734375" style="151" customWidth="1"/>
    <col min="26" max="26" width="15.109375" style="150" customWidth="1"/>
    <col min="27" max="27" width="22.88671875" style="150" customWidth="1"/>
    <col min="28" max="28" width="31.5546875" style="150" customWidth="1"/>
    <col min="29" max="16384" width="11.44140625" style="150"/>
  </cols>
  <sheetData>
    <row r="1" spans="1:28" customFormat="1" ht="23.4" x14ac:dyDescent="0.45">
      <c r="A1" s="64"/>
      <c r="B1" s="65"/>
      <c r="C1" s="3"/>
      <c r="D1" s="3"/>
      <c r="E1" s="531" t="s">
        <v>0</v>
      </c>
      <c r="F1" s="531"/>
      <c r="G1" s="531"/>
      <c r="H1" s="531"/>
      <c r="I1" s="531"/>
      <c r="J1" s="531"/>
      <c r="K1" s="531"/>
      <c r="L1" s="3"/>
      <c r="M1" s="3"/>
      <c r="N1" s="3"/>
      <c r="O1" s="3"/>
      <c r="P1" s="4"/>
      <c r="Q1" s="5"/>
      <c r="W1" s="2"/>
      <c r="X1" s="2"/>
      <c r="Y1" s="2"/>
      <c r="Z1" s="2"/>
    </row>
    <row r="2" spans="1:28" customFormat="1" ht="16.5" customHeight="1" x14ac:dyDescent="0.45">
      <c r="A2" s="64"/>
      <c r="B2" s="65"/>
      <c r="C2" s="3"/>
      <c r="D2" s="3"/>
      <c r="E2" s="532" t="s">
        <v>1</v>
      </c>
      <c r="F2" s="532"/>
      <c r="G2" s="532"/>
      <c r="H2" s="532"/>
      <c r="I2" s="532"/>
      <c r="J2" s="532"/>
      <c r="K2" s="532"/>
      <c r="L2" s="3"/>
      <c r="M2" s="3"/>
      <c r="N2" s="3"/>
      <c r="O2" s="3"/>
      <c r="P2" s="4"/>
      <c r="Q2" s="5"/>
    </row>
    <row r="3" spans="1:28" customFormat="1" ht="18.75" customHeight="1" x14ac:dyDescent="0.45">
      <c r="A3" s="3"/>
      <c r="B3" s="65"/>
      <c r="C3" s="3"/>
      <c r="D3" s="3"/>
      <c r="E3" s="533" t="s">
        <v>2</v>
      </c>
      <c r="F3" s="533"/>
      <c r="G3" s="533"/>
      <c r="H3" s="533"/>
      <c r="I3" s="533"/>
      <c r="J3" s="533"/>
      <c r="K3" s="533"/>
      <c r="L3" s="3"/>
      <c r="M3" s="3"/>
      <c r="N3" s="3"/>
      <c r="O3" s="3"/>
      <c r="P3" s="6"/>
      <c r="Q3" s="5"/>
      <c r="W3" s="3"/>
      <c r="X3" s="3"/>
      <c r="Y3" s="3"/>
      <c r="Z3" s="3"/>
    </row>
    <row r="4" spans="1:28" customFormat="1" ht="21.6" thickBot="1" x14ac:dyDescent="0.45">
      <c r="A4" s="22"/>
      <c r="B4" s="66"/>
      <c r="D4" s="67"/>
      <c r="E4" s="534"/>
      <c r="F4" s="534"/>
      <c r="G4" s="534"/>
      <c r="H4" s="68"/>
      <c r="I4" s="69"/>
      <c r="J4" s="70"/>
      <c r="K4" s="69"/>
      <c r="N4" s="71" t="s">
        <v>3</v>
      </c>
      <c r="O4" s="25" t="s">
        <v>2578</v>
      </c>
      <c r="P4" s="72"/>
      <c r="Q4" s="72"/>
      <c r="R4" s="72"/>
      <c r="AA4" s="97" t="s">
        <v>2582</v>
      </c>
    </row>
    <row r="5" spans="1:28" s="75" customFormat="1" ht="22.2" thickTop="1" thickBot="1" x14ac:dyDescent="0.55000000000000004">
      <c r="A5" s="73"/>
      <c r="B5" s="73"/>
      <c r="C5" s="73"/>
      <c r="D5" s="73"/>
      <c r="E5" s="73"/>
      <c r="F5" s="73"/>
      <c r="G5" s="73"/>
      <c r="H5" s="517" t="s">
        <v>473</v>
      </c>
      <c r="I5" s="518"/>
      <c r="J5" s="518"/>
      <c r="K5" s="518"/>
      <c r="L5" s="518"/>
      <c r="M5" s="519"/>
      <c r="N5" s="73"/>
      <c r="O5" s="73"/>
      <c r="P5" s="73"/>
      <c r="Q5" s="73"/>
      <c r="R5" s="73"/>
      <c r="S5" s="73"/>
      <c r="T5" s="73"/>
      <c r="U5" s="73"/>
      <c r="V5" s="73"/>
      <c r="W5" s="74"/>
      <c r="X5" s="74"/>
      <c r="Y5" s="74"/>
      <c r="Z5" s="74"/>
      <c r="AA5" s="73"/>
    </row>
    <row r="6" spans="1:28" s="76" customFormat="1" ht="6.75" customHeight="1" thickTop="1" x14ac:dyDescent="0.25">
      <c r="B6" s="77"/>
      <c r="C6" s="77"/>
      <c r="D6" s="77"/>
      <c r="E6" s="77"/>
      <c r="F6" s="77"/>
      <c r="G6" s="77"/>
      <c r="H6" s="77"/>
      <c r="I6" s="78"/>
      <c r="J6" s="78"/>
      <c r="K6" s="78"/>
      <c r="L6" s="77"/>
      <c r="M6" s="74"/>
      <c r="N6" s="78"/>
      <c r="O6" s="78"/>
      <c r="P6" s="536"/>
      <c r="Q6" s="536"/>
      <c r="R6" s="536"/>
      <c r="S6" s="536"/>
      <c r="T6" s="537"/>
      <c r="U6" s="538"/>
      <c r="V6" s="538"/>
      <c r="AA6" s="79"/>
    </row>
    <row r="7" spans="1:28" s="73" customFormat="1" ht="32.25" customHeight="1" x14ac:dyDescent="0.3">
      <c r="A7" s="80"/>
      <c r="B7" s="551" t="s">
        <v>4</v>
      </c>
      <c r="C7" s="551" t="s">
        <v>5</v>
      </c>
      <c r="D7" s="551" t="s">
        <v>454</v>
      </c>
      <c r="E7" s="551" t="s">
        <v>7</v>
      </c>
      <c r="F7" s="551" t="s">
        <v>1414</v>
      </c>
      <c r="G7" s="87" t="s">
        <v>455</v>
      </c>
      <c r="H7" s="551" t="s">
        <v>456</v>
      </c>
      <c r="I7" s="551" t="s">
        <v>457</v>
      </c>
      <c r="J7" s="551" t="s">
        <v>11</v>
      </c>
      <c r="K7" s="551" t="s">
        <v>12</v>
      </c>
      <c r="L7" s="551" t="s">
        <v>458</v>
      </c>
      <c r="M7" s="551" t="s">
        <v>459</v>
      </c>
      <c r="N7" s="551" t="s">
        <v>460</v>
      </c>
      <c r="O7" s="551" t="s">
        <v>13</v>
      </c>
      <c r="P7" s="558" t="s">
        <v>461</v>
      </c>
      <c r="Q7" s="565"/>
      <c r="R7" s="558" t="s">
        <v>462</v>
      </c>
      <c r="S7" s="559"/>
      <c r="T7" s="558" t="s">
        <v>16</v>
      </c>
      <c r="U7" s="560"/>
      <c r="V7" s="559"/>
      <c r="W7" s="561" t="s">
        <v>29</v>
      </c>
      <c r="X7" s="553" t="s">
        <v>33</v>
      </c>
      <c r="Y7" s="553" t="s">
        <v>30</v>
      </c>
      <c r="Z7" s="563" t="s">
        <v>31</v>
      </c>
      <c r="AA7" s="553" t="s">
        <v>17</v>
      </c>
      <c r="AB7" s="553" t="s">
        <v>67</v>
      </c>
    </row>
    <row r="8" spans="1:28" s="73" customFormat="1" ht="26.25" customHeight="1" x14ac:dyDescent="0.3">
      <c r="A8" s="80"/>
      <c r="B8" s="552"/>
      <c r="C8" s="552"/>
      <c r="D8" s="552"/>
      <c r="E8" s="552"/>
      <c r="F8" s="552"/>
      <c r="G8" s="88"/>
      <c r="H8" s="552"/>
      <c r="I8" s="552"/>
      <c r="J8" s="552"/>
      <c r="K8" s="552"/>
      <c r="L8" s="552"/>
      <c r="M8" s="552"/>
      <c r="N8" s="552"/>
      <c r="O8" s="552"/>
      <c r="P8" s="89" t="s">
        <v>18</v>
      </c>
      <c r="Q8" s="89" t="s">
        <v>19</v>
      </c>
      <c r="R8" s="89" t="s">
        <v>18</v>
      </c>
      <c r="S8" s="89" t="s">
        <v>19</v>
      </c>
      <c r="T8" s="90" t="s">
        <v>20</v>
      </c>
      <c r="U8" s="90" t="s">
        <v>21</v>
      </c>
      <c r="V8" s="90" t="s">
        <v>22</v>
      </c>
      <c r="W8" s="562"/>
      <c r="X8" s="554"/>
      <c r="Y8" s="554"/>
      <c r="Z8" s="564"/>
      <c r="AA8" s="554"/>
      <c r="AB8" s="554"/>
    </row>
    <row r="9" spans="1:28" s="75" customFormat="1" ht="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83"/>
      <c r="P9" s="1"/>
      <c r="Q9" s="83"/>
      <c r="R9" s="83"/>
      <c r="S9" s="1"/>
      <c r="T9" s="1"/>
      <c r="U9" s="84"/>
      <c r="V9" s="84"/>
      <c r="W9" s="7"/>
      <c r="X9" s="7"/>
      <c r="Y9" s="7"/>
      <c r="Z9" s="7"/>
      <c r="AA9" s="1"/>
    </row>
    <row r="10" spans="1:28" s="75" customFormat="1" ht="16.2" customHeight="1" x14ac:dyDescent="0.3">
      <c r="A10" s="398"/>
      <c r="B10" s="555" t="s">
        <v>463</v>
      </c>
      <c r="C10" s="556"/>
      <c r="D10" s="557"/>
      <c r="E10" s="399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217"/>
      <c r="X10" s="217"/>
      <c r="Y10" s="217"/>
      <c r="Z10" s="217"/>
      <c r="AA10" s="401"/>
    </row>
    <row r="11" spans="1:28" s="1" customFormat="1" ht="109.5" customHeight="1" x14ac:dyDescent="0.3">
      <c r="A11" s="398"/>
      <c r="B11" s="41">
        <v>1</v>
      </c>
      <c r="C11" s="116" t="s">
        <v>1199</v>
      </c>
      <c r="D11" s="116" t="s">
        <v>697</v>
      </c>
      <c r="E11" s="108" t="s">
        <v>1409</v>
      </c>
      <c r="F11" s="405">
        <v>551000</v>
      </c>
      <c r="G11" s="337">
        <v>43524</v>
      </c>
      <c r="H11" s="327" t="s">
        <v>1410</v>
      </c>
      <c r="I11" s="241" t="s">
        <v>1367</v>
      </c>
      <c r="J11" s="241" t="s">
        <v>1411</v>
      </c>
      <c r="K11" s="241">
        <v>2005</v>
      </c>
      <c r="L11" s="241" t="s">
        <v>1395</v>
      </c>
      <c r="M11" s="241"/>
      <c r="N11" s="241" t="s">
        <v>92</v>
      </c>
      <c r="O11" s="241" t="s">
        <v>1412</v>
      </c>
      <c r="P11" s="41" t="s">
        <v>38</v>
      </c>
      <c r="Q11" s="41"/>
      <c r="R11" s="41"/>
      <c r="S11" s="41" t="s">
        <v>38</v>
      </c>
      <c r="T11" s="41"/>
      <c r="U11" s="41" t="s">
        <v>38</v>
      </c>
      <c r="V11" s="9" t="s">
        <v>38</v>
      </c>
      <c r="W11" s="333"/>
      <c r="X11" s="333"/>
      <c r="Y11" s="333"/>
      <c r="Z11" s="333"/>
      <c r="AA11" s="396" t="s">
        <v>1413</v>
      </c>
      <c r="AB11" s="117" t="s">
        <v>591</v>
      </c>
    </row>
    <row r="12" spans="1:28" s="75" customFormat="1" ht="77.25" customHeight="1" x14ac:dyDescent="0.3">
      <c r="A12" s="398"/>
      <c r="B12" s="91">
        <v>2</v>
      </c>
      <c r="C12" s="56" t="s">
        <v>1415</v>
      </c>
      <c r="D12" s="402" t="s">
        <v>1416</v>
      </c>
      <c r="E12" s="91" t="s">
        <v>92</v>
      </c>
      <c r="F12" s="13" t="s">
        <v>137</v>
      </c>
      <c r="G12" s="13" t="s">
        <v>137</v>
      </c>
      <c r="H12" s="9" t="s">
        <v>1411</v>
      </c>
      <c r="I12" s="9" t="s">
        <v>1538</v>
      </c>
      <c r="J12" s="9">
        <v>1994</v>
      </c>
      <c r="K12" s="9" t="s">
        <v>1395</v>
      </c>
      <c r="L12" s="9" t="s">
        <v>1539</v>
      </c>
      <c r="M12" s="91"/>
      <c r="N12" s="403" t="s">
        <v>1540</v>
      </c>
      <c r="O12" s="91"/>
      <c r="P12" s="91" t="s">
        <v>38</v>
      </c>
      <c r="Q12" s="91"/>
      <c r="R12" s="91" t="s">
        <v>38</v>
      </c>
      <c r="S12" s="91"/>
      <c r="T12" s="91"/>
      <c r="U12" s="91" t="s">
        <v>38</v>
      </c>
      <c r="V12" s="9" t="s">
        <v>38</v>
      </c>
      <c r="W12" s="9"/>
      <c r="X12" s="9"/>
      <c r="Y12" s="9"/>
      <c r="Z12" s="230"/>
      <c r="AA12" s="30" t="s">
        <v>1541</v>
      </c>
      <c r="AB12" s="92"/>
    </row>
    <row r="13" spans="1:28" s="75" customFormat="1" ht="77.25" customHeight="1" x14ac:dyDescent="0.3">
      <c r="A13" s="398"/>
      <c r="B13" s="91">
        <v>3</v>
      </c>
      <c r="C13" s="56" t="s">
        <v>1415</v>
      </c>
      <c r="D13" s="402" t="s">
        <v>1416</v>
      </c>
      <c r="E13" s="91" t="s">
        <v>92</v>
      </c>
      <c r="F13" s="13" t="s">
        <v>137</v>
      </c>
      <c r="G13" s="13" t="s">
        <v>137</v>
      </c>
      <c r="H13" s="9" t="s">
        <v>1411</v>
      </c>
      <c r="I13" s="9" t="s">
        <v>1542</v>
      </c>
      <c r="J13" s="9">
        <v>1980</v>
      </c>
      <c r="K13" s="9" t="s">
        <v>1543</v>
      </c>
      <c r="L13" s="9" t="s">
        <v>1544</v>
      </c>
      <c r="M13" s="91"/>
      <c r="N13" s="9" t="s">
        <v>1545</v>
      </c>
      <c r="O13" s="91"/>
      <c r="P13" s="91" t="s">
        <v>38</v>
      </c>
      <c r="Q13" s="91"/>
      <c r="R13" s="91" t="s">
        <v>38</v>
      </c>
      <c r="S13" s="91"/>
      <c r="T13" s="91"/>
      <c r="U13" s="91" t="s">
        <v>38</v>
      </c>
      <c r="V13" s="9" t="s">
        <v>38</v>
      </c>
      <c r="W13" s="9"/>
      <c r="X13" s="9"/>
      <c r="Y13" s="9"/>
      <c r="Z13" s="230"/>
      <c r="AA13" s="30" t="s">
        <v>1541</v>
      </c>
      <c r="AB13" s="92"/>
    </row>
    <row r="14" spans="1:28" s="75" customFormat="1" ht="99" customHeight="1" x14ac:dyDescent="0.3">
      <c r="A14" s="398"/>
      <c r="B14" s="91">
        <v>4</v>
      </c>
      <c r="C14" s="56" t="s">
        <v>1622</v>
      </c>
      <c r="D14" s="402" t="s">
        <v>1416</v>
      </c>
      <c r="E14" s="91" t="s">
        <v>92</v>
      </c>
      <c r="F14" s="109" t="s">
        <v>137</v>
      </c>
      <c r="G14" s="109" t="s">
        <v>137</v>
      </c>
      <c r="H14" s="397" t="s">
        <v>1623</v>
      </c>
      <c r="I14" s="397" t="s">
        <v>1624</v>
      </c>
      <c r="J14" s="397">
        <v>2004</v>
      </c>
      <c r="K14" s="397" t="s">
        <v>1625</v>
      </c>
      <c r="L14" s="397" t="s">
        <v>1407</v>
      </c>
      <c r="M14" s="91"/>
      <c r="N14" s="397" t="s">
        <v>1626</v>
      </c>
      <c r="O14" s="91"/>
      <c r="P14" s="91" t="s">
        <v>38</v>
      </c>
      <c r="Q14" s="91"/>
      <c r="R14" s="91" t="s">
        <v>38</v>
      </c>
      <c r="S14" s="91"/>
      <c r="T14" s="91"/>
      <c r="U14" s="91"/>
      <c r="V14" s="9" t="s">
        <v>38</v>
      </c>
      <c r="W14" s="9"/>
      <c r="X14" s="9"/>
      <c r="Y14" s="404" t="s">
        <v>38</v>
      </c>
      <c r="Z14" s="30"/>
      <c r="AA14" s="124"/>
      <c r="AB14" s="92"/>
    </row>
    <row r="15" spans="1:28" s="75" customFormat="1" ht="130.19999999999999" customHeight="1" x14ac:dyDescent="0.3">
      <c r="A15" s="398"/>
      <c r="B15" s="91">
        <v>5</v>
      </c>
      <c r="C15" s="56" t="s">
        <v>1627</v>
      </c>
      <c r="D15" s="402" t="s">
        <v>1416</v>
      </c>
      <c r="E15" s="91" t="s">
        <v>92</v>
      </c>
      <c r="F15" s="109" t="s">
        <v>137</v>
      </c>
      <c r="G15" s="109" t="s">
        <v>137</v>
      </c>
      <c r="H15" s="397" t="s">
        <v>1616</v>
      </c>
      <c r="I15" s="397" t="s">
        <v>1628</v>
      </c>
      <c r="J15" s="397">
        <v>1998</v>
      </c>
      <c r="K15" s="397" t="s">
        <v>1395</v>
      </c>
      <c r="L15" s="397" t="s">
        <v>1629</v>
      </c>
      <c r="M15" s="91"/>
      <c r="N15" s="397" t="s">
        <v>1630</v>
      </c>
      <c r="O15" s="91"/>
      <c r="P15" s="91" t="s">
        <v>38</v>
      </c>
      <c r="Q15" s="91"/>
      <c r="R15" s="91" t="s">
        <v>38</v>
      </c>
      <c r="S15" s="91"/>
      <c r="T15" s="91"/>
      <c r="U15" s="91"/>
      <c r="V15" s="9" t="s">
        <v>38</v>
      </c>
      <c r="W15" s="9"/>
      <c r="X15" s="9"/>
      <c r="Y15" s="404" t="s">
        <v>38</v>
      </c>
      <c r="Z15" s="30"/>
      <c r="AA15" s="124"/>
      <c r="AB15" s="92"/>
    </row>
    <row r="18" spans="2:2" ht="17.399999999999999" x14ac:dyDescent="0.3">
      <c r="B18" s="452">
        <f>+B15</f>
        <v>5</v>
      </c>
    </row>
  </sheetData>
  <mergeCells count="31">
    <mergeCell ref="AA7:AA8"/>
    <mergeCell ref="AB7:AB8"/>
    <mergeCell ref="B10:D10"/>
    <mergeCell ref="R7:S7"/>
    <mergeCell ref="T7:V7"/>
    <mergeCell ref="W7:W8"/>
    <mergeCell ref="X7:X8"/>
    <mergeCell ref="Y7:Y8"/>
    <mergeCell ref="Z7:Z8"/>
    <mergeCell ref="K7:K8"/>
    <mergeCell ref="L7:L8"/>
    <mergeCell ref="M7:M8"/>
    <mergeCell ref="N7:N8"/>
    <mergeCell ref="O7:O8"/>
    <mergeCell ref="P7:Q7"/>
    <mergeCell ref="R6:S6"/>
    <mergeCell ref="T6:V6"/>
    <mergeCell ref="B7:B8"/>
    <mergeCell ref="C7:C8"/>
    <mergeCell ref="D7:D8"/>
    <mergeCell ref="E7:E8"/>
    <mergeCell ref="F7:F8"/>
    <mergeCell ref="H7:H8"/>
    <mergeCell ref="I7:I8"/>
    <mergeCell ref="J7:J8"/>
    <mergeCell ref="P6:Q6"/>
    <mergeCell ref="E1:K1"/>
    <mergeCell ref="E2:K2"/>
    <mergeCell ref="E3:K3"/>
    <mergeCell ref="E4:G4"/>
    <mergeCell ref="H5:M5"/>
  </mergeCells>
  <printOptions horizontalCentered="1"/>
  <pageMargins left="0.52" right="0.23622047244094491" top="0.59055118110236227" bottom="0.59055118110236227" header="0.19685039370078741" footer="0.19685039370078741"/>
  <pageSetup paperSize="5" scale="50" fitToHeight="0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AEFE-F498-4332-9688-4204084A1A74}">
  <dimension ref="A2:E27"/>
  <sheetViews>
    <sheetView tabSelected="1" workbookViewId="0">
      <selection activeCell="D11" sqref="D11"/>
    </sheetView>
  </sheetViews>
  <sheetFormatPr baseColWidth="10" defaultRowHeight="14.4" x14ac:dyDescent="0.3"/>
  <cols>
    <col min="1" max="1" width="13.33203125" customWidth="1"/>
    <col min="2" max="2" width="8.21875" style="38" customWidth="1"/>
    <col min="3" max="3" width="40.5546875" customWidth="1"/>
  </cols>
  <sheetData>
    <row r="2" spans="3:4" ht="18" x14ac:dyDescent="0.35">
      <c r="C2" s="438" t="s">
        <v>0</v>
      </c>
    </row>
    <row r="3" spans="3:4" ht="18" x14ac:dyDescent="0.35">
      <c r="C3" s="438" t="s">
        <v>2579</v>
      </c>
    </row>
    <row r="4" spans="3:4" ht="18" x14ac:dyDescent="0.35">
      <c r="C4" s="438" t="s">
        <v>2</v>
      </c>
    </row>
    <row r="6" spans="3:4" ht="18" x14ac:dyDescent="0.35">
      <c r="C6" s="567" t="s">
        <v>2570</v>
      </c>
      <c r="D6" s="567"/>
    </row>
    <row r="7" spans="3:4" ht="9" customHeight="1" x14ac:dyDescent="0.3">
      <c r="D7" s="429"/>
    </row>
    <row r="8" spans="3:4" ht="31.2" x14ac:dyDescent="0.3">
      <c r="C8" s="434" t="s">
        <v>2571</v>
      </c>
      <c r="D8" s="435">
        <v>721</v>
      </c>
    </row>
    <row r="9" spans="3:4" ht="15.6" x14ac:dyDescent="0.3">
      <c r="C9" s="431"/>
      <c r="D9" s="432"/>
    </row>
    <row r="10" spans="3:4" ht="46.8" x14ac:dyDescent="0.3">
      <c r="C10" s="434" t="s">
        <v>2573</v>
      </c>
      <c r="D10" s="435">
        <v>395</v>
      </c>
    </row>
    <row r="11" spans="3:4" ht="6" customHeight="1" x14ac:dyDescent="0.3">
      <c r="C11" s="431"/>
      <c r="D11" s="432"/>
    </row>
    <row r="12" spans="3:4" ht="46.8" x14ac:dyDescent="0.3">
      <c r="C12" s="434" t="s">
        <v>2572</v>
      </c>
      <c r="D12" s="435">
        <v>171</v>
      </c>
    </row>
    <row r="13" spans="3:4" ht="15.6" x14ac:dyDescent="0.3">
      <c r="C13" s="431"/>
      <c r="D13" s="436">
        <f>+D12+D10+D8</f>
        <v>1287</v>
      </c>
    </row>
    <row r="14" spans="3:4" ht="10.199999999999999" customHeight="1" x14ac:dyDescent="0.3">
      <c r="C14" s="431"/>
      <c r="D14" s="437"/>
    </row>
    <row r="15" spans="3:4" ht="9.6" customHeight="1" x14ac:dyDescent="0.3">
      <c r="C15" s="431"/>
      <c r="D15" s="432"/>
    </row>
    <row r="16" spans="3:4" ht="31.2" x14ac:dyDescent="0.3">
      <c r="C16" s="434" t="s">
        <v>2574</v>
      </c>
      <c r="D16" s="435">
        <v>9</v>
      </c>
    </row>
    <row r="17" spans="1:5" ht="8.4" customHeight="1" x14ac:dyDescent="0.3">
      <c r="C17" s="431"/>
      <c r="D17" s="432"/>
    </row>
    <row r="18" spans="1:5" ht="46.8" x14ac:dyDescent="0.3">
      <c r="C18" s="434" t="s">
        <v>2575</v>
      </c>
      <c r="D18" s="435">
        <v>5</v>
      </c>
    </row>
    <row r="19" spans="1:5" ht="15.6" x14ac:dyDescent="0.3">
      <c r="C19" s="433"/>
      <c r="D19" s="436">
        <f>+D18+D16</f>
        <v>14</v>
      </c>
    </row>
    <row r="20" spans="1:5" x14ac:dyDescent="0.3">
      <c r="C20" s="428"/>
      <c r="D20" s="428"/>
    </row>
    <row r="21" spans="1:5" ht="15.6" x14ac:dyDescent="0.3">
      <c r="B21" s="71" t="s">
        <v>2576</v>
      </c>
      <c r="C21" s="430"/>
      <c r="D21" s="430"/>
    </row>
    <row r="22" spans="1:5" ht="4.8" customHeight="1" x14ac:dyDescent="0.3"/>
    <row r="23" spans="1:5" ht="33.6" customHeight="1" x14ac:dyDescent="0.3">
      <c r="A23" s="4">
        <v>1</v>
      </c>
      <c r="B23" s="566" t="s">
        <v>2584</v>
      </c>
      <c r="C23" s="566"/>
      <c r="D23" s="566"/>
      <c r="E23" s="566"/>
    </row>
    <row r="24" spans="1:5" x14ac:dyDescent="0.3">
      <c r="A24" s="4">
        <v>2</v>
      </c>
      <c r="B24" s="568" t="s">
        <v>2585</v>
      </c>
      <c r="C24" s="568"/>
      <c r="D24" s="568"/>
      <c r="E24" s="568"/>
    </row>
    <row r="25" spans="1:5" ht="34.799999999999997" customHeight="1" x14ac:dyDescent="0.3">
      <c r="A25" s="4">
        <v>3</v>
      </c>
      <c r="B25" s="566" t="s">
        <v>2586</v>
      </c>
      <c r="C25" s="566"/>
      <c r="D25" s="566"/>
      <c r="E25" s="566"/>
    </row>
    <row r="26" spans="1:5" ht="37.200000000000003" customHeight="1" x14ac:dyDescent="0.3">
      <c r="A26" s="4">
        <v>4</v>
      </c>
      <c r="B26" s="566" t="s">
        <v>2587</v>
      </c>
      <c r="C26" s="566"/>
      <c r="D26" s="566"/>
      <c r="E26" s="566"/>
    </row>
    <row r="27" spans="1:5" ht="80.400000000000006" customHeight="1" x14ac:dyDescent="0.3">
      <c r="A27" s="4">
        <v>5</v>
      </c>
      <c r="B27" s="566" t="s">
        <v>2588</v>
      </c>
      <c r="C27" s="566"/>
      <c r="D27" s="566"/>
      <c r="E27" s="566"/>
    </row>
  </sheetData>
  <mergeCells count="6">
    <mergeCell ref="B27:E27"/>
    <mergeCell ref="C6:D6"/>
    <mergeCell ref="B23:E23"/>
    <mergeCell ref="B24:E24"/>
    <mergeCell ref="B25:E25"/>
    <mergeCell ref="B26:E26"/>
  </mergeCells>
  <pageMargins left="0.7" right="0.4" top="0.55000000000000004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4537-0CE8-460C-943D-86E06206958E}">
  <dimension ref="B7:F17"/>
  <sheetViews>
    <sheetView topLeftCell="A4" zoomScale="110" zoomScaleNormal="110" workbookViewId="0">
      <selection activeCell="A5" sqref="A5:H25"/>
    </sheetView>
  </sheetViews>
  <sheetFormatPr baseColWidth="10" defaultRowHeight="14.4" x14ac:dyDescent="0.3"/>
  <cols>
    <col min="2" max="2" width="19.44140625" customWidth="1"/>
    <col min="5" max="5" width="19.5546875" customWidth="1"/>
  </cols>
  <sheetData>
    <row r="7" spans="2:6" s="4" customFormat="1" x14ac:dyDescent="0.3">
      <c r="B7" s="448"/>
      <c r="C7" s="449"/>
      <c r="D7" s="449"/>
      <c r="E7" s="448"/>
    </row>
    <row r="8" spans="2:6" x14ac:dyDescent="0.3">
      <c r="B8" s="447"/>
      <c r="C8" s="446"/>
      <c r="D8" s="446"/>
    </row>
    <row r="9" spans="2:6" x14ac:dyDescent="0.3">
      <c r="C9" s="38"/>
      <c r="D9" s="38"/>
    </row>
    <row r="10" spans="2:6" x14ac:dyDescent="0.3">
      <c r="B10" s="439"/>
    </row>
    <row r="11" spans="2:6" x14ac:dyDescent="0.3">
      <c r="D11" s="429"/>
      <c r="E11" s="447"/>
    </row>
    <row r="14" spans="2:6" x14ac:dyDescent="0.3">
      <c r="B14" s="439"/>
      <c r="E14" s="439"/>
    </row>
    <row r="15" spans="2:6" x14ac:dyDescent="0.3">
      <c r="C15" s="447"/>
      <c r="F15" s="447"/>
    </row>
    <row r="17" spans="2:6" x14ac:dyDescent="0.3">
      <c r="B17" s="439"/>
      <c r="C17" s="439"/>
      <c r="E17" s="439"/>
      <c r="F17" s="4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o M z W 6 X F E O K k A A A A 9 g A A A B I A H A B D b 2 5 m a W c v U G F j a 2 F n Z S 5 4 b W w g o h g A K K A U A A A A A A A A A A A A A A A A A A A A A A A A A A A A h Y 9 N D o I w G E S v Q r q n P 2 i U k I + y c C u J i Y l h 2 5 Q K j V A M L Z a 7 u f B I X k G M o u 5 c z p u 3 m L l f b 5 C N b R N c V G 9 1 Z 1 L E M E W B M r I r t a l S N L h j G K O M w 0 7 I k 6 h U M M n G J q M t U 1 Q 7 d 0 4 I 8 d 5 j v 8 B d X 5 G I U k a K f L u X t W o F + s j 6 v x x q Y 5 0 w U i E O h 9 c Y H m G 2 X G G 2 j j E F M k P I t f k K 0 b T 3 2 f 5 A 2 A y N G 3 r F l Q 3 z A s g c g b w / 8 A d Q S w M E F A A C A A g A 2 o M z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q D M 1 s o i k e 4 D g A A A B E A A A A T A B w A R m 9 y b X V s Y X M v U 2 V j d G l v b j E u b S C i G A A o o B Q A A A A A A A A A A A A A A A A A A A A A A A A A A A A r T k 0 u y c z P U w i G 0 I b W A F B L A Q I t A B Q A A g A I A N q D M 1 u l x R D i p A A A A P Y A A A A S A A A A A A A A A A A A A A A A A A A A A A B D b 2 5 m a W c v U G F j a 2 F n Z S 5 4 b W x Q S w E C L Q A U A A I A C A D a g z N b D 8 r p q 6 Q A A A D p A A A A E w A A A A A A A A A A A A A A A A D w A A A A W 0 N v b n R l b n R f V H l w Z X N d L n h t b F B L A Q I t A B Q A A g A I A N q D M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g U S 2 r u Z Z 3 R r d z M p h i i J o f A A A A A A I A A A A A A B B m A A A A A Q A A I A A A A I 1 I O Y A P l I G T t a Z A 1 s 5 M s A O o F l H a 3 1 w p N P v F F J X k D m 8 h A A A A A A 6 A A A A A A g A A I A A A A M h n e R 3 8 V C z Y a e K o n S l x 3 S 9 N I H O S 3 R I H K 0 Y x P q I h I o Q Y U A A A A J e s u p A J c d Q / V I H Q F o t M 2 g 8 4 5 + M e 4 9 E g R g 8 1 j g X R v q e V x w 0 U Y U k T g G R T Y 3 1 R g g z V 1 l U 3 N q z m 9 8 / o n 7 V h W 0 + 7 s 1 S g c o P q D 2 h h B A s 9 L 4 F / x n O Z Q A A A A H 3 U + U N y p Y j Z N L W Z n s 9 D C S u K 0 Q N g m v O 5 J A D B g W R U w n D D w b c N 1 3 B a y m g d H E 6 t H 1 y 7 + 6 d P b S S h T 2 t X e B N b P p k 0 y L 0 = < / D a t a M a s h u p > 
</file>

<file path=customXml/itemProps1.xml><?xml version="1.0" encoding="utf-8"?>
<ds:datastoreItem xmlns:ds="http://schemas.openxmlformats.org/officeDocument/2006/customXml" ds:itemID="{12E79574-174E-4176-BFB4-E3C6F0A728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3 Bienes muebles EDO BUENO</vt:lpstr>
      <vt:lpstr>4 Bienes muebles P BAJA </vt:lpstr>
      <vt:lpstr>3 Bienes Comodato</vt:lpstr>
      <vt:lpstr>Hoja3</vt:lpstr>
      <vt:lpstr>5 Vehículo Buen Estado</vt:lpstr>
      <vt:lpstr>6 Vehículos en mal estado</vt:lpstr>
      <vt:lpstr>RESUMEN</vt:lpstr>
      <vt:lpstr>Hoja4</vt:lpstr>
      <vt:lpstr>'3 Bienes muebles EDO BUENO'!Área_de_impresión</vt:lpstr>
      <vt:lpstr>'4 Bienes muebles P BAJA '!Área_de_impresión</vt:lpstr>
      <vt:lpstr>'5 Vehículo Buen Estado'!Área_de_impresión</vt:lpstr>
      <vt:lpstr>'6 Vehículos en mal estado'!Área_de_impresión</vt:lpstr>
      <vt:lpstr>'3 Bienes Comodato'!Títulos_a_imprimir</vt:lpstr>
      <vt:lpstr>'3 Bienes muebles EDO BUENO'!Títulos_a_imprimir</vt:lpstr>
      <vt:lpstr>'4 Bienes muebles P BAJA '!Títulos_a_imprimir</vt:lpstr>
      <vt:lpstr>'5 Vehículo Buen Estado'!Títulos_a_imprimir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LAURA MENDOZA TEXIS</dc:creator>
  <cp:lastModifiedBy>Usuario1</cp:lastModifiedBy>
  <cp:lastPrinted>2026-01-21T15:53:57Z</cp:lastPrinted>
  <dcterms:created xsi:type="dcterms:W3CDTF">2024-12-03T19:14:46Z</dcterms:created>
  <dcterms:modified xsi:type="dcterms:W3CDTF">2026-02-13T19:52:01Z</dcterms:modified>
</cp:coreProperties>
</file>